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240" yWindow="60" windowWidth="18795" windowHeight="7935" tabRatio="783"/>
  </bookViews>
  <sheets>
    <sheet name="2010-2011" sheetId="1" r:id="rId1"/>
    <sheet name="indices" sheetId="2" r:id="rId2"/>
    <sheet name="region_EG" sheetId="5" r:id="rId3"/>
    <sheet name="region_TS" sheetId="7" r:id="rId4"/>
    <sheet name="region_STIC" sheetId="8" r:id="rId5"/>
    <sheet name="region_STI" sheetId="9" r:id="rId6"/>
    <sheet name="region_ICH" sheetId="10" r:id="rId7"/>
    <sheet name="région_synthèse" sheetId="15" r:id="rId8"/>
    <sheet name="listeUE2009" sheetId="4" r:id="rId9"/>
    <sheet name="deployab" sheetId="3" r:id="rId10"/>
    <sheet name="Feuil1" sheetId="16" r:id="rId11"/>
  </sheets>
  <definedNames>
    <definedName name="_xlnm._FilterDatabase" localSheetId="0" hidden="1">'2010-2011'!$A$3:$BD$241</definedName>
    <definedName name="_xlnm._FilterDatabase" localSheetId="7" hidden="1">région_synthèse!$A$3:$AW$202</definedName>
    <definedName name="_xlnm.Print_Titles" localSheetId="0">'2010-2011'!$1:$3</definedName>
  </definedNames>
  <calcPr calcId="125725"/>
</workbook>
</file>

<file path=xl/calcChain.xml><?xml version="1.0" encoding="utf-8"?>
<calcChain xmlns="http://schemas.openxmlformats.org/spreadsheetml/2006/main">
  <c r="AN203" i="15"/>
  <c r="E30" i="10"/>
  <c r="E51"/>
  <c r="Q203" i="15"/>
  <c r="E355" i="7"/>
  <c r="E162" i="5"/>
  <c r="AX204" i="15"/>
  <c r="E74" i="10"/>
  <c r="E76" s="1"/>
  <c r="D18" i="2" s="1"/>
  <c r="AV205" i="15"/>
  <c r="AJ205"/>
  <c r="U205"/>
  <c r="O205"/>
  <c r="AV203"/>
  <c r="AU203"/>
  <c r="AT203"/>
  <c r="AS203"/>
  <c r="AR203"/>
  <c r="AQ203"/>
  <c r="AP203"/>
  <c r="AO203"/>
  <c r="AM203"/>
  <c r="AL203"/>
  <c r="AK203"/>
  <c r="AJ203"/>
  <c r="AI203"/>
  <c r="AG203"/>
  <c r="AF203"/>
  <c r="AE203"/>
  <c r="AD203"/>
  <c r="AC203"/>
  <c r="AB203"/>
  <c r="AA203"/>
  <c r="Z203"/>
  <c r="Y203"/>
  <c r="X203"/>
  <c r="W203"/>
  <c r="V203"/>
  <c r="U203"/>
  <c r="S203"/>
  <c r="R203"/>
  <c r="O203"/>
  <c r="P203"/>
  <c r="AW201"/>
  <c r="AV201"/>
  <c r="AU201"/>
  <c r="AT201"/>
  <c r="AS201"/>
  <c r="AR201"/>
  <c r="AQ201"/>
  <c r="AP201"/>
  <c r="AO201"/>
  <c r="AN201"/>
  <c r="AM201"/>
  <c r="AL201"/>
  <c r="AK201"/>
  <c r="AJ201"/>
  <c r="AI201"/>
  <c r="AH201"/>
  <c r="AG201"/>
  <c r="AF201"/>
  <c r="AE201"/>
  <c r="AD201"/>
  <c r="AC201"/>
  <c r="AB201"/>
  <c r="AA201"/>
  <c r="Z201"/>
  <c r="Y201"/>
  <c r="X201"/>
  <c r="W201"/>
  <c r="V201"/>
  <c r="U201"/>
  <c r="T201"/>
  <c r="S201"/>
  <c r="R201"/>
  <c r="Q201"/>
  <c r="P201"/>
  <c r="O201"/>
  <c r="N201"/>
  <c r="M201"/>
  <c r="L213" s="1"/>
  <c r="L201"/>
  <c r="K201"/>
  <c r="L211" s="1"/>
  <c r="J201"/>
  <c r="L210" s="1"/>
  <c r="I201"/>
  <c r="L209" s="1"/>
  <c r="D14" i="2"/>
  <c r="E73" i="10"/>
  <c r="E141" i="9"/>
  <c r="AQ205" i="15" s="1"/>
  <c r="AX205" s="1"/>
  <c r="E163" i="5"/>
  <c r="E167" s="1"/>
  <c r="E56" i="9"/>
  <c r="E39"/>
  <c r="E142"/>
  <c r="E104"/>
  <c r="E94"/>
  <c r="E75"/>
  <c r="E23"/>
  <c r="AV241" i="1"/>
  <c r="E84" i="8"/>
  <c r="E216"/>
  <c r="E187"/>
  <c r="E157"/>
  <c r="E126"/>
  <c r="E102"/>
  <c r="E74"/>
  <c r="E53"/>
  <c r="E28"/>
  <c r="E266" i="7"/>
  <c r="E174"/>
  <c r="AJ241" i="1"/>
  <c r="E53" i="7"/>
  <c r="E35"/>
  <c r="BA241" i="1"/>
  <c r="E356" i="7"/>
  <c r="E299"/>
  <c r="E231"/>
  <c r="E220"/>
  <c r="E165"/>
  <c r="E210"/>
  <c r="E248"/>
  <c r="E191"/>
  <c r="E142"/>
  <c r="E126"/>
  <c r="E110"/>
  <c r="E91"/>
  <c r="E72"/>
  <c r="E138" i="5"/>
  <c r="E112"/>
  <c r="E47"/>
  <c r="E27"/>
  <c r="V241" i="1"/>
  <c r="W241"/>
  <c r="X241"/>
  <c r="Y241"/>
  <c r="Z241"/>
  <c r="AA241"/>
  <c r="AB241"/>
  <c r="AC241"/>
  <c r="AD241"/>
  <c r="AE241"/>
  <c r="AF241"/>
  <c r="AG241"/>
  <c r="AH241"/>
  <c r="AI241"/>
  <c r="AK241"/>
  <c r="AL241"/>
  <c r="AM241"/>
  <c r="AN241"/>
  <c r="AO241"/>
  <c r="AP241"/>
  <c r="AQ241"/>
  <c r="AR241"/>
  <c r="AS241"/>
  <c r="AT241"/>
  <c r="AU241"/>
  <c r="AW241"/>
  <c r="AX241"/>
  <c r="AY241"/>
  <c r="AZ241"/>
  <c r="BB241"/>
  <c r="BC241"/>
  <c r="E96" i="5"/>
  <c r="E81"/>
  <c r="E65"/>
  <c r="D3" i="2"/>
  <c r="D2"/>
  <c r="O241" i="1"/>
  <c r="D7" i="2" s="1"/>
  <c r="P241" i="1"/>
  <c r="D8" i="2" s="1"/>
  <c r="Q241" i="1"/>
  <c r="D9" i="2" s="1"/>
  <c r="R241" i="1"/>
  <c r="D10" i="2" s="1"/>
  <c r="S241" i="1"/>
  <c r="D11" i="2" s="1"/>
  <c r="U241" i="1"/>
  <c r="T241"/>
  <c r="L212" i="15" l="1"/>
  <c r="AX203"/>
  <c r="AX206" s="1"/>
  <c r="E146" i="9"/>
  <c r="D17" i="2" s="1"/>
  <c r="E221" i="8"/>
  <c r="D16" i="2" s="1"/>
  <c r="E361" i="7"/>
  <c r="D15" i="2" s="1"/>
  <c r="D6"/>
  <c r="D4"/>
  <c r="D13" l="1"/>
</calcChain>
</file>

<file path=xl/comments1.xml><?xml version="1.0" encoding="utf-8"?>
<comments xmlns="http://schemas.openxmlformats.org/spreadsheetml/2006/main">
  <authors>
    <author>Christophe</author>
    <author>Christophe d'ANDREA</author>
  </authors>
  <commentList>
    <comment ref="C1" authorId="0">
      <text>
        <r>
          <rPr>
            <sz val="8"/>
            <color indexed="81"/>
            <rFont val="Tahoma"/>
            <family val="2"/>
          </rPr>
          <t xml:space="preserve">UE communes à plusieurs pôles
</t>
        </r>
      </text>
    </comment>
    <comment ref="D1" authorId="1">
      <text>
        <r>
          <rPr>
            <sz val="8"/>
            <color indexed="81"/>
            <rFont val="Tahoma"/>
            <family val="2"/>
          </rPr>
          <t>contraintes nationales
voir intraformation</t>
        </r>
      </text>
    </comment>
    <comment ref="E1" authorId="0">
      <text>
        <r>
          <rPr>
            <sz val="8"/>
            <color indexed="81"/>
            <rFont val="Tahoma"/>
            <family val="2"/>
          </rPr>
          <t xml:space="preserve">contraintes nationales
voir intraformation
</t>
        </r>
      </text>
    </comment>
    <comment ref="F1" authorId="0">
      <text>
        <r>
          <rPr>
            <sz val="8"/>
            <color indexed="81"/>
            <rFont val="Tahoma"/>
            <family val="2"/>
          </rPr>
          <t xml:space="preserve">UE proposées en FOD par La Réunion
</t>
        </r>
      </text>
    </comment>
    <comment ref="K90" authorId="1">
      <text>
        <r>
          <rPr>
            <b/>
            <sz val="8"/>
            <color indexed="81"/>
            <rFont val="Tahoma"/>
            <family val="2"/>
          </rPr>
          <t>on donne les accès sur les vidéos de IDF que James rappatrie</t>
        </r>
        <r>
          <rPr>
            <sz val="8"/>
            <color indexed="81"/>
            <rFont val="Tahoma"/>
            <family val="2"/>
          </rPr>
          <t xml:space="preserve">
</t>
        </r>
      </text>
    </comment>
    <comment ref="K91" authorId="1">
      <text>
        <r>
          <rPr>
            <b/>
            <sz val="8"/>
            <color indexed="81"/>
            <rFont val="Tahoma"/>
            <family val="2"/>
          </rPr>
          <t>sur Champagne Ardenne</t>
        </r>
        <r>
          <rPr>
            <sz val="8"/>
            <color indexed="81"/>
            <rFont val="Tahoma"/>
            <family val="2"/>
          </rPr>
          <t xml:space="preserve">
</t>
        </r>
      </text>
    </comment>
    <comment ref="K92" authorId="1">
      <text>
        <r>
          <rPr>
            <b/>
            <sz val="8"/>
            <color indexed="81"/>
            <rFont val="Tahoma"/>
            <family val="2"/>
          </rPr>
          <t>on donne les accès sur les vidéos de IDF que James rappatrie</t>
        </r>
        <r>
          <rPr>
            <sz val="8"/>
            <color indexed="81"/>
            <rFont val="Tahoma"/>
            <family val="2"/>
          </rPr>
          <t xml:space="preserve">
</t>
        </r>
      </text>
    </comment>
  </commentList>
</comments>
</file>

<file path=xl/sharedStrings.xml><?xml version="1.0" encoding="utf-8"?>
<sst xmlns="http://schemas.openxmlformats.org/spreadsheetml/2006/main" count="16938" uniqueCount="4428">
  <si>
    <t>CYCLE</t>
  </si>
  <si>
    <t>UE / UA</t>
  </si>
  <si>
    <t>UE INTER-POLE</t>
  </si>
  <si>
    <t>PRESENTIEL/TOUTES MODALITES</t>
  </si>
  <si>
    <t>FOD</t>
  </si>
  <si>
    <t>CODES UE</t>
  </si>
  <si>
    <t>OBSERVATIONS</t>
  </si>
  <si>
    <t>INTITULES UE</t>
  </si>
  <si>
    <t>MODALITE EXAMEN</t>
  </si>
  <si>
    <t>RESSOURCES PEDAGOGIQUES</t>
  </si>
  <si>
    <t>TYPE</t>
  </si>
  <si>
    <t>ECTS</t>
  </si>
  <si>
    <t>Vol. hr par pôle</t>
  </si>
  <si>
    <t>Vol. hr global</t>
  </si>
  <si>
    <t>CP assistant gestion PME</t>
  </si>
  <si>
    <t>L1/L2 EG</t>
  </si>
  <si>
    <t>L3 EG</t>
  </si>
  <si>
    <t>CC Transports internationaux</t>
  </si>
  <si>
    <t>CC Conseiller en ingénierie de formation</t>
  </si>
  <si>
    <t>L1/L2 psychologie du travail</t>
  </si>
  <si>
    <t>L1/L2 formation des adultes</t>
  </si>
  <si>
    <t>L1/L2 RH</t>
  </si>
  <si>
    <t>L3 droit du travail</t>
  </si>
  <si>
    <t>L3 psychologie du travail</t>
  </si>
  <si>
    <t>L3 formation des adultes</t>
  </si>
  <si>
    <t>L3 RH</t>
  </si>
  <si>
    <t>RNCP 2 responsable de projets</t>
  </si>
  <si>
    <t>RNCP 1 psychologue</t>
  </si>
  <si>
    <t>CC médiation culturelle</t>
  </si>
  <si>
    <t>CC assistant RH</t>
  </si>
  <si>
    <t>RNCP 2 responsable RH</t>
  </si>
  <si>
    <t>CP webmestre</t>
  </si>
  <si>
    <t>RNCP 3 API</t>
  </si>
  <si>
    <t>L1/L2 STIC</t>
  </si>
  <si>
    <t>L3 STIC</t>
  </si>
  <si>
    <t>RNCP 2 CAI</t>
  </si>
  <si>
    <t>Ingénieur STIC</t>
  </si>
  <si>
    <t>CP dessinateur projeteur</t>
  </si>
  <si>
    <t>ICH PC</t>
  </si>
  <si>
    <t>ICH VGI</t>
  </si>
  <si>
    <t>CP06</t>
  </si>
  <si>
    <t>CPN16</t>
  </si>
  <si>
    <t>LG005-2</t>
  </si>
  <si>
    <t>CC69</t>
  </si>
  <si>
    <t>CC88</t>
  </si>
  <si>
    <t>LG010-2</t>
  </si>
  <si>
    <t>LG010-5</t>
  </si>
  <si>
    <t>LG010-7</t>
  </si>
  <si>
    <t>LG010-4</t>
  </si>
  <si>
    <t>CPN03</t>
  </si>
  <si>
    <t>CPN08</t>
  </si>
  <si>
    <t>CC44</t>
  </si>
  <si>
    <t>CC41</t>
  </si>
  <si>
    <t>CPN04</t>
  </si>
  <si>
    <t>CP09</t>
  </si>
  <si>
    <t>CPN02</t>
  </si>
  <si>
    <t>LG004</t>
  </si>
  <si>
    <t>CPN11</t>
  </si>
  <si>
    <t>CYC14</t>
  </si>
  <si>
    <t>CP24</t>
  </si>
  <si>
    <t>LG009-2</t>
  </si>
  <si>
    <t>CPN09-2</t>
  </si>
  <si>
    <t>CPN09-1</t>
  </si>
  <si>
    <t>UE</t>
  </si>
  <si>
    <t>TM</t>
  </si>
  <si>
    <t>F</t>
  </si>
  <si>
    <t>ACD002</t>
  </si>
  <si>
    <t>NÉGOCIATION ET MANAGEMENT DE LA FORCE DE VENTE : FONDEMENTS</t>
  </si>
  <si>
    <t>examen sur table</t>
  </si>
  <si>
    <t>CM</t>
  </si>
  <si>
    <t>cours</t>
  </si>
  <si>
    <t>1/2</t>
  </si>
  <si>
    <t>ANG</t>
  </si>
  <si>
    <t>C</t>
  </si>
  <si>
    <t>P</t>
  </si>
  <si>
    <t>AGL104</t>
  </si>
  <si>
    <t>ANGLAIS AVANCE</t>
  </si>
  <si>
    <t>test BULAT</t>
  </si>
  <si>
    <t>-</t>
  </si>
  <si>
    <t>1</t>
  </si>
  <si>
    <t>AST002</t>
  </si>
  <si>
    <t>CHAMPS DE LA SOCIOLOGIE</t>
  </si>
  <si>
    <t>AST106</t>
  </si>
  <si>
    <t>SOCIOLOGIE DU TRAVAIL ET DE L'EMPLOI</t>
  </si>
  <si>
    <t>projet</t>
  </si>
  <si>
    <t>2</t>
  </si>
  <si>
    <t>CCE107</t>
  </si>
  <si>
    <t>LES ENJEUX DE LA CULTURE (DIFFUSION, MEDIATION, RECEPTION)</t>
  </si>
  <si>
    <t>CCE114</t>
  </si>
  <si>
    <t>CULTURE ET MEDIATION II</t>
  </si>
  <si>
    <t>contrôle continu</t>
  </si>
  <si>
    <t>CCV002</t>
  </si>
  <si>
    <t>RESISTANCE DES MATERIAUX II</t>
  </si>
  <si>
    <t>CCV027</t>
  </si>
  <si>
    <t>DAO APPLIQUE AU BTP</t>
  </si>
  <si>
    <t>projet (logiciel BTP)</t>
  </si>
  <si>
    <t>TP</t>
  </si>
  <si>
    <t>CCV123</t>
  </si>
  <si>
    <t>CCV126</t>
  </si>
  <si>
    <t>CFA002</t>
  </si>
  <si>
    <t>TD</t>
  </si>
  <si>
    <t>CFA004</t>
  </si>
  <si>
    <t>CFA109</t>
  </si>
  <si>
    <t>INFORMATION COMPTABLE ET MANAGEMENT</t>
  </si>
  <si>
    <t>CFA116</t>
  </si>
  <si>
    <t>COMPTABILITÉ ET ANALYSE FINANCIÈRE</t>
  </si>
  <si>
    <t>DRA002</t>
  </si>
  <si>
    <t>INITIATION AUX TECHNIQUES JURIDIQUES FONDAMENTALES</t>
  </si>
  <si>
    <t>DRA103</t>
  </si>
  <si>
    <t>RÈGLES GÉNÉRALES DU DROIT DES CONTRATS</t>
  </si>
  <si>
    <t>DRS004</t>
  </si>
  <si>
    <t>DROIT DE LA SECURITE SOCIALE</t>
  </si>
  <si>
    <t>DRS105</t>
  </si>
  <si>
    <t>PREVOYANCE COMPLEMENTAIRE POLITIQUE DE L'EMPLOI</t>
  </si>
  <si>
    <t>DRS106</t>
  </si>
  <si>
    <t>DROIT SOCIAL EUROPEEN ET INTERNATIONAL</t>
  </si>
  <si>
    <t>examen sur table/projet</t>
  </si>
  <si>
    <t>DRS107</t>
  </si>
  <si>
    <t>RESPONSABILITE PENALE ET CIVILE DE L'EMPLOYEUR ET DU SALARIE</t>
  </si>
  <si>
    <t>FOD/CM</t>
  </si>
  <si>
    <t>DSY005</t>
  </si>
  <si>
    <t>DSY102</t>
  </si>
  <si>
    <t>MODELES ET REPRESENTATIONS DE L'ORGANISATION CONCEPTIONS ACTUELLES</t>
  </si>
  <si>
    <t>EAR002</t>
  </si>
  <si>
    <t>ÉCONOMIE GÉNÉRALE II</t>
  </si>
  <si>
    <t>EAR003</t>
  </si>
  <si>
    <t>STATISTIQUE DESCRIPTIVE</t>
  </si>
  <si>
    <t>EAR006</t>
  </si>
  <si>
    <t>MATHÉMATIQUES POUR LA DÉCISION II</t>
  </si>
  <si>
    <t>EME102</t>
  </si>
  <si>
    <t>MANAGEMENT ET ORGANISATION DES ENTREPRISES</t>
  </si>
  <si>
    <t>ENE104</t>
  </si>
  <si>
    <t>RESEAUX ELECTRIQUES</t>
  </si>
  <si>
    <t>ENE115</t>
  </si>
  <si>
    <t>ENERGIE EOLIENNE : SYSTÈME</t>
  </si>
  <si>
    <t>ENE117</t>
  </si>
  <si>
    <t>ENERGIE PHOTOVOLTAIQUE : SYSTÈME</t>
  </si>
  <si>
    <t>ENF108</t>
  </si>
  <si>
    <t>ENF109</t>
  </si>
  <si>
    <t>ENF110</t>
  </si>
  <si>
    <t>ENF111</t>
  </si>
  <si>
    <t>ENF208</t>
  </si>
  <si>
    <t>ENERGIE ET DEVELOPPEMENT DURABLE</t>
  </si>
  <si>
    <t>ENG111</t>
  </si>
  <si>
    <t>INFORMATION ET COMMUNICATION POUR L'INGÉNIEUR</t>
  </si>
  <si>
    <t>ESC101</t>
  </si>
  <si>
    <t>MERCATIQUE I : CONCEPTS ET ÉTUDES MARKETING</t>
  </si>
  <si>
    <t>ESC118</t>
  </si>
  <si>
    <t>PROCESSUS ET ORGANISATION DES ACHATS</t>
  </si>
  <si>
    <t>ETR101</t>
  </si>
  <si>
    <t>COMMUNICATION ET INFORMATION SCIENTIFIQUE</t>
  </si>
  <si>
    <t>FAD103</t>
  </si>
  <si>
    <t>INSTITUTIONS ET ACTEURS DE LA FORMATION DES ADULTES</t>
  </si>
  <si>
    <t>FAD106</t>
  </si>
  <si>
    <t>ANIMATION, GESTION, ÉVALUATION D'UNE SÉQUENCE PEDAGOGIQUE</t>
  </si>
  <si>
    <t>FAD108</t>
  </si>
  <si>
    <t>PROJET PERSONNEL ET PROFESSIONNEL</t>
  </si>
  <si>
    <t>FPG003</t>
  </si>
  <si>
    <t>PROJET PERSONNEL ET PROFESSIONNEL AUTO ORIENTATION PEDAGOGIQUE</t>
  </si>
  <si>
    <t>FPG102</t>
  </si>
  <si>
    <t>CONCEVOIR ET METTRE EN ŒUVRE LES PRATIQUES DE GRH</t>
  </si>
  <si>
    <t>FPG105</t>
  </si>
  <si>
    <t>TECHNOLOGIES DE L'INFORMATION ET DE LA COMMUNICATION ET GRH</t>
  </si>
  <si>
    <t>FPG107</t>
  </si>
  <si>
    <t>TRAVAUX PRATIQUES EN RESSOURCES HUMAINES II</t>
  </si>
  <si>
    <t>soutenance</t>
  </si>
  <si>
    <t>FPG108</t>
  </si>
  <si>
    <t>FPG114</t>
  </si>
  <si>
    <t>OUTILS RH</t>
  </si>
  <si>
    <t>GGC112</t>
  </si>
  <si>
    <t>MECANIQUE DES SOLS, FONDATIONS ET MURS DE SOUTENEMENT</t>
  </si>
  <si>
    <t>GLG105</t>
  </si>
  <si>
    <t>GÉNIE LOGICIEL</t>
  </si>
  <si>
    <t>?</t>
  </si>
  <si>
    <t>HSE101</t>
  </si>
  <si>
    <t>LTR111</t>
  </si>
  <si>
    <t>LOGISTIQUE DE DISTRIBUTION</t>
  </si>
  <si>
    <t>LTR120</t>
  </si>
  <si>
    <t>ACHAT DE PRESTATIONS TRANSPORT ET LOGISTIQUE</t>
  </si>
  <si>
    <t>LTR122</t>
  </si>
  <si>
    <t>DOUANE ET FINANCEMENT DES OPERATIONS INTERNATIONALES</t>
  </si>
  <si>
    <t>MVA004</t>
  </si>
  <si>
    <t>AUTOMATES, CODES, GRAPHES ET MATRICES</t>
  </si>
  <si>
    <t>NFA001</t>
  </si>
  <si>
    <t>ALGORITHMIQUE ET PROGRAMMATION AVEC JAVA : NOTIONS DE BASE</t>
  </si>
  <si>
    <t>NFA003</t>
  </si>
  <si>
    <t>PRINCIPES ET FONCTIONNEMENT DES SYSTÈMES D'EXPLOITATION</t>
  </si>
  <si>
    <t>NFA007</t>
  </si>
  <si>
    <t>MÉTHODES POUR L'INFORMATISATION</t>
  </si>
  <si>
    <t>NFA008</t>
  </si>
  <si>
    <t>BASES DE DONNÉES</t>
  </si>
  <si>
    <t>NFA009</t>
  </si>
  <si>
    <t>PRINCIPES DES RÉSEAUX INFORMATIQUES</t>
  </si>
  <si>
    <t>NFA010</t>
  </si>
  <si>
    <t>GRAPHES ET OPTIMISATION</t>
  </si>
  <si>
    <t>NFA011</t>
  </si>
  <si>
    <t>DÉVELOPPEMENT D'APPLICATIONS AVEC LES BASES DE DONNÉES</t>
  </si>
  <si>
    <t>NFA013</t>
  </si>
  <si>
    <t>MÉTHODES POUR L'INFORMATISATION - COMPLÉMENTS</t>
  </si>
  <si>
    <t>cours / TP</t>
  </si>
  <si>
    <t>NFA018</t>
  </si>
  <si>
    <t>GESTION DE PROJET INFORMATIQUE</t>
  </si>
  <si>
    <t>NFA019</t>
  </si>
  <si>
    <t>PROJET SYSTÈMES D'INFORMATION : MISE EN PRATIQUE AVEC JAVA</t>
  </si>
  <si>
    <t>NFA054</t>
  </si>
  <si>
    <t>ALGORITHMIQUE PROGRAMMATION INTERNET NIVEAU 2</t>
  </si>
  <si>
    <t>NFA056</t>
  </si>
  <si>
    <t>GRAPHISME ET WEB</t>
  </si>
  <si>
    <t>NFA057</t>
  </si>
  <si>
    <t>ALGORITHMIQUE PROGRAMMATION INTERNET NIVEAU 3</t>
  </si>
  <si>
    <t>cours/TP</t>
  </si>
  <si>
    <t>NFA082</t>
  </si>
  <si>
    <t>INSTALLATION ET ADMINISTRATION DE SERVICES WEB</t>
  </si>
  <si>
    <t>examen sur table (salle info)</t>
  </si>
  <si>
    <t>NFE034</t>
  </si>
  <si>
    <t>INFORMATIQUE APPLIQUÉE AU SECRÉTARIAT ET À LA GESTION (2)</t>
  </si>
  <si>
    <t>NFP136</t>
  </si>
  <si>
    <t>VALEUR D’ACCUEIL ET DE RECONVERSION EN INFORMATIQUE 2</t>
  </si>
  <si>
    <t>NFT002</t>
  </si>
  <si>
    <t>INFORMATIQUE APPLIQUÉE AU TRAITEMENT DE DONNÉES (2)</t>
  </si>
  <si>
    <t>NSY107</t>
  </si>
  <si>
    <t>INTÉGRATION DES SYSTEMES CLIENT-SERVEUR</t>
  </si>
  <si>
    <t>PST002</t>
  </si>
  <si>
    <t>PSYCHOLOGIE GÉNÉRALE ÉLÉMENTS DE PSYCHOLOGIE COGNITIVE CLINIQUE ET SOCIALE</t>
  </si>
  <si>
    <t>PST003</t>
  </si>
  <si>
    <t>PSYCHOLOGIE ET ORGANISATIONS</t>
  </si>
  <si>
    <t>PST105</t>
  </si>
  <si>
    <t>LE PSYCHOLOGUE, LE TRAVAIL ET L'EMPLOI</t>
  </si>
  <si>
    <t>PST108</t>
  </si>
  <si>
    <t>LANGAGE, ACTIVITE, DEVELOPPEMENT</t>
  </si>
  <si>
    <t>PST110</t>
  </si>
  <si>
    <t>ÉLABORATION ET FORMALISATION DE L'EXPERIENCE PROFESSIONNELLE II</t>
  </si>
  <si>
    <t>PST112</t>
  </si>
  <si>
    <t>TEXTES ET THEORIES EN PSYCHOLOGIE DU TRAVAIL 2</t>
  </si>
  <si>
    <t>PST114</t>
  </si>
  <si>
    <t>PRATIQUES DE TERRAIN EN PSYCHOLOGIE II</t>
  </si>
  <si>
    <t>PST115</t>
  </si>
  <si>
    <t>LES MÉTHODES PSYCHOMÉTRIQUES</t>
  </si>
  <si>
    <t>PST219</t>
  </si>
  <si>
    <t>SEMINAIRES DE PREPARATION AU DIPLÔME DE PSYCHOLOGUE DU TRAVAIL</t>
  </si>
  <si>
    <t>PSY206</t>
  </si>
  <si>
    <t>PSYCHODYNAMIQUE ET PSYCHOPATHOLOGIE DU TRAVAIL</t>
  </si>
  <si>
    <t>RCP106</t>
  </si>
  <si>
    <t>MODÉLISATION, OPTIMISATION, COMPLEXITÉ ET ALGORITHMES B2</t>
  </si>
  <si>
    <t>RSX102</t>
  </si>
  <si>
    <t>TECHNOLOGIES POUR LES APPLICATIONS CLIENT-SERVEUR</t>
  </si>
  <si>
    <t>RSX103</t>
  </si>
  <si>
    <t>RÉSEAUX : COMPLÉMENTS ET APPLICATIONS</t>
  </si>
  <si>
    <t>RSX207</t>
  </si>
  <si>
    <t>INGÉNIERIE DE RÉSEAUX D’ENTREPRISE I</t>
  </si>
  <si>
    <t>SMB137</t>
  </si>
  <si>
    <t>SYSTÈMES INFORMATIQUES ET APPLICATIONS CONCURRENTES</t>
  </si>
  <si>
    <t>TET007</t>
  </si>
  <si>
    <t>INFORMATION EN SCIENCES DU TRAVAIL ET DE LA SOCIETE : THEORIES ET TECHNIQUES</t>
  </si>
  <si>
    <t>TET014</t>
  </si>
  <si>
    <t>OUTILS INFORMATIQUES POUR LES SCIENCES DU TRAVAIL ET DE LA SOCIÉTÉ</t>
  </si>
  <si>
    <t>TET101</t>
  </si>
  <si>
    <t>UEV010</t>
  </si>
  <si>
    <t>GEOGRAPHIE URBAINE</t>
  </si>
  <si>
    <t>UEV012</t>
  </si>
  <si>
    <t>ACD001</t>
  </si>
  <si>
    <t>FONDEMENTS DE LA MERCATIQUE</t>
  </si>
  <si>
    <t>AGL101</t>
  </si>
  <si>
    <t>ANGLAIS DEBUTANT</t>
  </si>
  <si>
    <t>annuel</t>
  </si>
  <si>
    <t>AGL103</t>
  </si>
  <si>
    <t>ANGLAIS MOYEN</t>
  </si>
  <si>
    <t>AST001</t>
  </si>
  <si>
    <t>INTRODUCTION À LA SOCIOLOGIE</t>
  </si>
  <si>
    <t>AST117</t>
  </si>
  <si>
    <t>SOCIOLOGIE DES RELATIONS PROFESSIONNELLES</t>
  </si>
  <si>
    <t>CCE001</t>
  </si>
  <si>
    <t>OUTILS ET DEMARCHE DE LA COMMUNICATION ECRITE ET ORALE</t>
  </si>
  <si>
    <t>CCE105</t>
  </si>
  <si>
    <t>PRATIQUES ÉCRITES ET ORALES DE LA COMMUNICATION PROFESSIONNELLE</t>
  </si>
  <si>
    <t>CCE106</t>
  </si>
  <si>
    <t>CADRE ENVIRONNEMENTAL ET INSTITUTIONNEL DES PROJETS D'INSERTION PAR LA CULTURE</t>
  </si>
  <si>
    <t>CCE108</t>
  </si>
  <si>
    <t>LES ENJEUX DE L'ACTION CULTURELLE (PRATIQUES, PRODUCTION ET MEDIATION)</t>
  </si>
  <si>
    <t>CCE110</t>
  </si>
  <si>
    <t>CULTURE ET MEDIATION I</t>
  </si>
  <si>
    <t>CCV001</t>
  </si>
  <si>
    <t>RESISTANCE DES MATERIAUX I</t>
  </si>
  <si>
    <t>CCV004</t>
  </si>
  <si>
    <t>ELEMENTS DE BETON ARME</t>
  </si>
  <si>
    <t>CCV113</t>
  </si>
  <si>
    <t>TECHNOLOGIE DE LA CONSTRUCTION</t>
  </si>
  <si>
    <t>CCV117</t>
  </si>
  <si>
    <t>PROJETS DE CONSTRUCTION EN BETON ARME OU ACIER</t>
  </si>
  <si>
    <t>CCV120</t>
  </si>
  <si>
    <t>CCV121</t>
  </si>
  <si>
    <t>CCV122</t>
  </si>
  <si>
    <t>CCV125</t>
  </si>
  <si>
    <t>CFA001</t>
  </si>
  <si>
    <t>CFA003</t>
  </si>
  <si>
    <t>DRA001</t>
  </si>
  <si>
    <t>PRÉSENTATION GÉNÉRALE DU DROIT</t>
  </si>
  <si>
    <t>DRM001</t>
  </si>
  <si>
    <t>INITIATION AUX ÉTUDES JURIDIQUES</t>
  </si>
  <si>
    <t>DRM002</t>
  </si>
  <si>
    <t>INTRODUCTION AU DROIT DE LA PROPRIÉTÉ IMMOBILIÈRE</t>
  </si>
  <si>
    <t>DRM101</t>
  </si>
  <si>
    <t>URBANISME ET AMÉNAGEMENT</t>
  </si>
  <si>
    <t>DRM102</t>
  </si>
  <si>
    <t>FINANCEMENT IMMOBILIER</t>
  </si>
  <si>
    <t>DRM103</t>
  </si>
  <si>
    <t>MARCHÉS ET CONTRATS DE TRAVAUX</t>
  </si>
  <si>
    <t>DRM104</t>
  </si>
  <si>
    <t>DROIT DE LA PROMOTION ET DES SOCIÉTÉ IMMOBILIÈRES</t>
  </si>
  <si>
    <t>DRM105</t>
  </si>
  <si>
    <t>DROIT DES BAUX</t>
  </si>
  <si>
    <t>DRM106</t>
  </si>
  <si>
    <t>COPROPRIÉTÉ DES IMMEUBLES BÂTIS ET ADMINISTRATION DES IMMEUBLES</t>
  </si>
  <si>
    <t>DRM107</t>
  </si>
  <si>
    <t>FISCALITÉ IMMOBILIÈRE</t>
  </si>
  <si>
    <t>DRM110</t>
  </si>
  <si>
    <t>DROIT DU LOGEMENT SOCIAL</t>
  </si>
  <si>
    <t>DRM113</t>
  </si>
  <si>
    <t>CONTRATS DE VENTE D'IMMEUBLES</t>
  </si>
  <si>
    <t>DRM115</t>
  </si>
  <si>
    <t>RESPONSABILITÉ ET ASSURANCE DES CONSTRUCTEURS</t>
  </si>
  <si>
    <t>DRM116</t>
  </si>
  <si>
    <t>COMPTABILITÉ IMMOBILIÈRE</t>
  </si>
  <si>
    <t>DRS003</t>
  </si>
  <si>
    <t>DROIT SOCIAL : BASES DU DROIT DU TRAVAIL : ASPECTS INDIVIDUELS ET COLLECTIFS</t>
  </si>
  <si>
    <t>DRS101</t>
  </si>
  <si>
    <t>DROIT DU TRAVAIL RELATIONS INDIVIDUELLES</t>
  </si>
  <si>
    <t>DRS102</t>
  </si>
  <si>
    <t>DROIT DU TRAVAIL RELATIONS COLLECTIVES</t>
  </si>
  <si>
    <t>DSY101</t>
  </si>
  <si>
    <t>MODELES ET REPRESENTATIONS DE L'ORGANISATION CONCEPTION CLASSIQUE</t>
  </si>
  <si>
    <t>DVE103</t>
  </si>
  <si>
    <t>ACTION COMMERCIALE INTERNATIONALE</t>
  </si>
  <si>
    <t>EAR001</t>
  </si>
  <si>
    <t>ÉCONOMIE GÉNÉRALE I</t>
  </si>
  <si>
    <t>EAR004</t>
  </si>
  <si>
    <t>MATHÉMATIQUES POUR LA DÉCISION I</t>
  </si>
  <si>
    <t>EME101</t>
  </si>
  <si>
    <t>MANAGEMENT PROCESSUS ET ORGANISATION DE L'ENTREPRISE</t>
  </si>
  <si>
    <t>ENE101</t>
  </si>
  <si>
    <t>ENERGIE ELECTRIQUE</t>
  </si>
  <si>
    <t>ENE102</t>
  </si>
  <si>
    <t>CONVERSION ELECTRIQUE</t>
  </si>
  <si>
    <t>ENE103</t>
  </si>
  <si>
    <t>MACHINES ELECTRIQUES</t>
  </si>
  <si>
    <t>ENE114</t>
  </si>
  <si>
    <t>ENERGIE EOLIENNE : COMPOSANTS</t>
  </si>
  <si>
    <t>ENE116</t>
  </si>
  <si>
    <t>ENERGIE PHOTOVOLTAIQUE : COMPOSANTS</t>
  </si>
  <si>
    <t>ENF101</t>
  </si>
  <si>
    <t>ENF102</t>
  </si>
  <si>
    <t>ENF106</t>
  </si>
  <si>
    <t>ENG110</t>
  </si>
  <si>
    <r>
      <t xml:space="preserve">MANAGEMENT DE PROJET POUR L'INGÉNIEUR - </t>
    </r>
    <r>
      <rPr>
        <b/>
        <sz val="8"/>
        <color indexed="8"/>
        <rFont val="Calibri"/>
        <family val="2"/>
      </rPr>
      <t>séminaires visioconférence</t>
    </r>
  </si>
  <si>
    <t>ENG200</t>
  </si>
  <si>
    <r>
      <t xml:space="preserve">L'INGÉNIEUR AU XXIE SIÈCLE - </t>
    </r>
    <r>
      <rPr>
        <b/>
        <sz val="8"/>
        <rFont val="Calibri"/>
        <family val="2"/>
      </rPr>
      <t>séminaires visioconférence et préparation de mémoire</t>
    </r>
  </si>
  <si>
    <t>ENM101</t>
  </si>
  <si>
    <t>ENT101</t>
  </si>
  <si>
    <t>UA</t>
  </si>
  <si>
    <t>RAPPORT PROFESSIONNEL</t>
  </si>
  <si>
    <t>rapport</t>
  </si>
  <si>
    <t>ESD103</t>
  </si>
  <si>
    <t>LES MÉCANISMES DE L'ÉCONOMIE CONTEMPORAINE</t>
  </si>
  <si>
    <t>FAD101</t>
  </si>
  <si>
    <t>FORMATION DES ADULTES HISTOIRE CADRES ET ACTEURS</t>
  </si>
  <si>
    <t>FAD102</t>
  </si>
  <si>
    <t>PRATIQUES PÉDAGOGIQUES EN FORMATION D'ADULTES</t>
  </si>
  <si>
    <t>FAD104</t>
  </si>
  <si>
    <t>ORIENTATION ET ACCOMPAGNEMENT DE PUBLICS  ADULTES</t>
  </si>
  <si>
    <t>FAD107</t>
  </si>
  <si>
    <t>ATELIERS DE MÉTHODES DES SCIENCES SOCIALES</t>
  </si>
  <si>
    <t>FAD109</t>
  </si>
  <si>
    <t>INGÉNIERIE CONCEPTS ET DÉMARCHES</t>
  </si>
  <si>
    <t>FAD110</t>
  </si>
  <si>
    <t>MÉTHODOLOGIE DE L'ANALYSE DES SITUATIONS ET DE LA CONDUITE DE PROJETS</t>
  </si>
  <si>
    <t>FAD111</t>
  </si>
  <si>
    <t>ANALYSE DU TRAVAIL ET INGENIERIE DE LA FORMATION PROFESSIONNELLE</t>
  </si>
  <si>
    <t>FAD112</t>
  </si>
  <si>
    <t>INGÉNIERIE D'UNE ACTION DE FORMATION</t>
  </si>
  <si>
    <t>FAD113</t>
  </si>
  <si>
    <t>ORGANISATION DES APPRENTISSAGES ET PROFESSIONNALISATION</t>
  </si>
  <si>
    <t>FAD114</t>
  </si>
  <si>
    <t>DEVELOPPEMENT DES COMPETENCES EN SITUATION DE TRAVAIL</t>
  </si>
  <si>
    <t>FAD115</t>
  </si>
  <si>
    <t>POLITIQUES DE FORMATION ET TERRITOIRES</t>
  </si>
  <si>
    <t>FPG001</t>
  </si>
  <si>
    <t>INITIATION AU MANAGEMENT ET GESTION DES RESSOURCES HUMAINES</t>
  </si>
  <si>
    <t>FPG104</t>
  </si>
  <si>
    <t>GESTION DE LA PAIE</t>
  </si>
  <si>
    <t>FPG106</t>
  </si>
  <si>
    <t>TRAVAUX PRATIQUES EN RESSOURCES HUMAINES I</t>
  </si>
  <si>
    <t>GFN139</t>
  </si>
  <si>
    <t>FINANCE D'ENTREPRISE : GESTION ET POLITIQUE FINANCIÈRE</t>
  </si>
  <si>
    <t>IME101</t>
  </si>
  <si>
    <t>IMMOBILIER D'ENTREPRISE</t>
  </si>
  <si>
    <t>LTR110</t>
  </si>
  <si>
    <t>FONDEMENTS DE LA LOGISTIQUE</t>
  </si>
  <si>
    <t>LTR116</t>
  </si>
  <si>
    <t>TRANSPORT DE M/SES : APPROCHE ECONOMIQUE ET JURIDIQUE</t>
  </si>
  <si>
    <t>LTR117</t>
  </si>
  <si>
    <t>TRANSPORT DE M/SES : ETUDES DE CAS</t>
  </si>
  <si>
    <t>LTR121</t>
  </si>
  <si>
    <t>ANGLAIS DU TRANSPORT INTERNATIONAL ET DE LA LOGISTIQUE</t>
  </si>
  <si>
    <t>LTR125</t>
  </si>
  <si>
    <t>LOGISTIQUE OVERSEAS</t>
  </si>
  <si>
    <t>MTH001</t>
  </si>
  <si>
    <t>MÉTHODES ET TECHNIQUES JURIDIQUES</t>
  </si>
  <si>
    <t>MVA003</t>
  </si>
  <si>
    <t>COMBINATOIRE, PROBABILITÉ, ORDRE, CALCUL BOOLÉEN</t>
  </si>
  <si>
    <t>MVA010</t>
  </si>
  <si>
    <t>BASES DE L'ANALYSE MATHÉMATIQUE</t>
  </si>
  <si>
    <t>NFA002</t>
  </si>
  <si>
    <t>ALGORITHMIQUE PROGRAMMATION AVEC JAVA : CONCEPTS OBJET</t>
  </si>
  <si>
    <t>NFA004</t>
  </si>
  <si>
    <t>ARCHITECTURE DES MACHINES</t>
  </si>
  <si>
    <t>NFA005</t>
  </si>
  <si>
    <t>ALGORITHMIQUE ET PROGRAMMATION AVEC JAVA : TRAVAUX PRATIQUES</t>
  </si>
  <si>
    <t>NFA006</t>
  </si>
  <si>
    <t>STRUCTURE DE DONNÉES</t>
  </si>
  <si>
    <t>NFA053</t>
  </si>
  <si>
    <t>ALGORITHMIQUE PROGRAMMATION INTERNET NIVEAU 1</t>
  </si>
  <si>
    <t>NFA080</t>
  </si>
  <si>
    <t>RESEAUX ET INTERNET</t>
  </si>
  <si>
    <t>NFA081</t>
  </si>
  <si>
    <t>INSTALLATION ET ADMINISTRATION DE SYSTEMES</t>
  </si>
  <si>
    <t>NFE033</t>
  </si>
  <si>
    <t>INFORMATIQUE APPLIQUÉE AU SECRÉTARIAT ET À LA GESTION (1)</t>
  </si>
  <si>
    <t>NFP107</t>
  </si>
  <si>
    <t>SYSTEMES DE GESTION DE BASES DE DONNEES</t>
  </si>
  <si>
    <t>NFP135</t>
  </si>
  <si>
    <t>VALEUR D’ACCUEIL ET DE RECONVERSION EN INFORMATIQUE 1</t>
  </si>
  <si>
    <t>NFT001</t>
  </si>
  <si>
    <t>INFORMATIQUE APPLIQUÉE AU TRAITEMENT DE DONNÉES (1)</t>
  </si>
  <si>
    <t>NSY104</t>
  </si>
  <si>
    <t>ARCHITECTURE DES SYSTEMES INFORMATIQUES</t>
  </si>
  <si>
    <t>NSY110</t>
  </si>
  <si>
    <t>PST001</t>
  </si>
  <si>
    <t>STATISTIQUE DESCRIPTIVE ET STATISTIQUE INFÉRENTIELLE</t>
  </si>
  <si>
    <t>PST004</t>
  </si>
  <si>
    <t>PSYCHOLOGIE GÉNÉRALE ÉLÉMENTS DE PSYCHOLOGIE GÉNÉTIQUE</t>
  </si>
  <si>
    <t>PST106</t>
  </si>
  <si>
    <t>CLINIQUE DE L'ACTIVITE ET PSYCHOLOGUE DU TRAVAIL</t>
  </si>
  <si>
    <t>PST109</t>
  </si>
  <si>
    <t>ÉLABORATION DE L'EXPERIENCE PROFESSIONNELLE : INSTRUCTION AU SOSIE</t>
  </si>
  <si>
    <t>PST111</t>
  </si>
  <si>
    <t>TEXTES ET THEORIES EN PSYCHOLOGIE DU TRAVAIL 1</t>
  </si>
  <si>
    <t>PST113</t>
  </si>
  <si>
    <t>PRATIQUES DE TERRAIN EN PSYCHOLOGIE I</t>
  </si>
  <si>
    <t>RCP105</t>
  </si>
  <si>
    <t>MODÉLISATION, OPTIMISATION, COMPLEXITÉ ET ALGORITHMES B1</t>
  </si>
  <si>
    <t>RSX101</t>
  </si>
  <si>
    <t>RÉSEAUX ET TÉLÉCOMMUNICATIONS</t>
  </si>
  <si>
    <t>RSX208</t>
  </si>
  <si>
    <t>INGÉNIERIE DE RESEAUX D’ENTREPRISE II</t>
  </si>
  <si>
    <t>STD101</t>
  </si>
  <si>
    <t>STATUT ET DÉONTOLOGIE DES PROFESSIONS IMMOBILIÈRES</t>
  </si>
  <si>
    <t>TET001</t>
  </si>
  <si>
    <t>TET003</t>
  </si>
  <si>
    <t>TET006</t>
  </si>
  <si>
    <t>TET102</t>
  </si>
  <si>
    <t>MANAGEMENT SOCIAL POUR INGÉNIEUR ET COMMUNICATION EN ENTREPRISE</t>
  </si>
  <si>
    <t>UA000Q</t>
  </si>
  <si>
    <t>RAPPORT DE STAGE / ACTIVITE PROFESSIONNELLE</t>
  </si>
  <si>
    <t>UA100T/100U</t>
  </si>
  <si>
    <t>58/14</t>
  </si>
  <si>
    <t>UA130N</t>
  </si>
  <si>
    <t>UA130Y</t>
  </si>
  <si>
    <t>UA2101</t>
  </si>
  <si>
    <t>PREPARATION A L'EXAMEN PROBATOIRE + SOUTENANCE</t>
  </si>
  <si>
    <t>ex. admission</t>
  </si>
  <si>
    <t>UA210Q</t>
  </si>
  <si>
    <t>UA210R</t>
  </si>
  <si>
    <t>MÉMOIRE</t>
  </si>
  <si>
    <t>mémoire</t>
  </si>
  <si>
    <t>UA210V</t>
  </si>
  <si>
    <t>UA220U</t>
  </si>
  <si>
    <t>UA220V</t>
  </si>
  <si>
    <t>MÉMOIRE PROFESSIONNEL</t>
  </si>
  <si>
    <t>UA220W</t>
  </si>
  <si>
    <t>NOTE BIBLIOGRAPHIQUE</t>
  </si>
  <si>
    <t>note biblio</t>
  </si>
  <si>
    <t>UA2212</t>
  </si>
  <si>
    <t>UA230V</t>
  </si>
  <si>
    <t>UA230W</t>
  </si>
  <si>
    <t>UA230Z</t>
  </si>
  <si>
    <t>UA2310</t>
  </si>
  <si>
    <t>UA2B10</t>
  </si>
  <si>
    <t>TEST BULAT NIVEAU I</t>
  </si>
  <si>
    <t>bulat</t>
  </si>
  <si>
    <t>UA2B12</t>
  </si>
  <si>
    <t>UA2B14</t>
  </si>
  <si>
    <t>UA2B36</t>
  </si>
  <si>
    <t>TEST BULAT NIVEAU III</t>
  </si>
  <si>
    <t>UA3323</t>
  </si>
  <si>
    <t>UA3325</t>
  </si>
  <si>
    <t>UA332V/332W</t>
  </si>
  <si>
    <t>52/16</t>
  </si>
  <si>
    <t>UA3B24</t>
  </si>
  <si>
    <t>TEST BULAT NIVEAU II</t>
  </si>
  <si>
    <t>UA420H</t>
  </si>
  <si>
    <t>UA5A14</t>
  </si>
  <si>
    <t>EXAMEN D'ADMISSION A L'EICNAM</t>
  </si>
  <si>
    <t>UA5C14</t>
  </si>
  <si>
    <t>RAPPORT DE STAGE / ACTIVITE PROFESSIONNELLE ANNEE 2</t>
  </si>
  <si>
    <t>UA5M14</t>
  </si>
  <si>
    <t>PREPARATION, REDACTION ET SOUTENANCE DU MÉMOIRE D'INGENIEUR</t>
  </si>
  <si>
    <t>UA5T14</t>
  </si>
  <si>
    <t>RAPPORT DE STAGE / ACTIVITE PROFESSIONNELLE ANNEE 1</t>
  </si>
  <si>
    <t>UEV001</t>
  </si>
  <si>
    <t>UEV011</t>
  </si>
  <si>
    <t>Total nombre d'UE et UA</t>
  </si>
  <si>
    <t>dont UA</t>
  </si>
  <si>
    <r>
      <t xml:space="preserve">dont UE </t>
    </r>
    <r>
      <rPr>
        <i/>
        <sz val="8"/>
        <color indexed="8"/>
        <rFont val="Calibri"/>
        <family val="2"/>
      </rPr>
      <t>(anglais inclus)</t>
    </r>
  </si>
  <si>
    <t>ICH</t>
  </si>
  <si>
    <t>EG</t>
  </si>
  <si>
    <t>TS</t>
  </si>
  <si>
    <t>STIC</t>
  </si>
  <si>
    <t>STI</t>
  </si>
  <si>
    <t>SEMESTRE        2010 - 2011</t>
  </si>
  <si>
    <t>Total nb heures globales</t>
  </si>
  <si>
    <t>ECONOMIE ET GESTION</t>
  </si>
  <si>
    <t>TRAVAIL ET SOCIETE</t>
  </si>
  <si>
    <t>STI (hors ICH)</t>
  </si>
  <si>
    <t>Code UE</t>
  </si>
  <si>
    <t>Intitule</t>
  </si>
  <si>
    <t>Condition de déployabilité</t>
  </si>
  <si>
    <t>Modalités</t>
  </si>
  <si>
    <t>Profil d'agréments</t>
  </si>
  <si>
    <t>ACC101</t>
  </si>
  <si>
    <t>Acoustique fondamentale</t>
  </si>
  <si>
    <t>Toutes modalités</t>
  </si>
  <si>
    <t>Les enseignants des centres régionaux assurant des enseignements conduisant à des diplômes délivrés par le Cnam sont des professionnels qualifiés, des membres de l'enseignement supérieur ou des grands instituts de recherche nationaux.</t>
  </si>
  <si>
    <t>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</si>
  <si>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ACC102</t>
  </si>
  <si>
    <t>Electroacoustique</t>
  </si>
  <si>
    <t>ACC103</t>
  </si>
  <si>
    <t>Acoustique des salles</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</si>
  <si>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</si>
  <si>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ACC104</t>
  </si>
  <si>
    <t>Acoustique industrielle</t>
  </si>
  <si>
    <t>ACC105</t>
  </si>
  <si>
    <t>Electroacoustique et acoustique des salles</t>
  </si>
  <si>
    <t>ACC106</t>
  </si>
  <si>
    <t>Initiation à la mesure acoustique</t>
  </si>
  <si>
    <t>Déployable sans condition</t>
  </si>
  <si>
    <t>ACC107</t>
  </si>
  <si>
    <t>Acoustique musicale et perception du son</t>
  </si>
  <si>
    <t>ACC109</t>
  </si>
  <si>
    <t>Applications industrielles</t>
  </si>
  <si>
    <t>ACC111</t>
  </si>
  <si>
    <t>Acoustique numérique</t>
  </si>
  <si>
    <t>ACC112</t>
  </si>
  <si>
    <t>Audionumérique</t>
  </si>
  <si>
    <t>ACC208</t>
  </si>
  <si>
    <t>Acoustique approfondie</t>
  </si>
  <si>
    <t>ACC210</t>
  </si>
  <si>
    <t>Rayonnement acoustique des structures</t>
  </si>
  <si>
    <t>Fondements de la mercatique</t>
  </si>
  <si>
    <t>Négociation et management de la force de vente : fondements</t>
  </si>
  <si>
    <t>ACD108</t>
  </si>
  <si>
    <t>Distribution</t>
  </si>
  <si>
    <t>ACD109</t>
  </si>
  <si>
    <t>Négociation et Management des forces de vente : approfondissements</t>
  </si>
  <si>
    <t>ACD204</t>
  </si>
  <si>
    <t>Mercatique de l'innovation</t>
  </si>
  <si>
    <t>ACD211</t>
  </si>
  <si>
    <t>Comportement décisionnel</t>
  </si>
  <si>
    <t>ACL101</t>
  </si>
  <si>
    <t>Les fondamentaux des collectivités locales</t>
  </si>
  <si>
    <t>En présentiel</t>
  </si>
  <si>
    <t>ACL102</t>
  </si>
  <si>
    <t>La gestion thématique des collectivités locales</t>
  </si>
  <si>
    <t>ACL103</t>
  </si>
  <si>
    <t>Les politiques européennes régionales</t>
  </si>
  <si>
    <t>ACL104</t>
  </si>
  <si>
    <t>Les services publics de l''Europe</t>
  </si>
  <si>
    <t>ACL105</t>
  </si>
  <si>
    <t>Les fondamentaux du droit public appliqué</t>
  </si>
  <si>
    <t>ACL106</t>
  </si>
  <si>
    <t>L'application pratique du droit aux collectivités locales appliquées</t>
  </si>
  <si>
    <t>ACL107</t>
  </si>
  <si>
    <t>Les fondamentaux des finances publiques locales appliquées</t>
  </si>
  <si>
    <t>ACL108</t>
  </si>
  <si>
    <t>Pratique des finances publiques appliquées</t>
  </si>
  <si>
    <t>ACT100</t>
  </si>
  <si>
    <t>Mathématiques financières I</t>
  </si>
  <si>
    <t>ACT101</t>
  </si>
  <si>
    <t>Mathématiques financières II</t>
  </si>
  <si>
    <t>ACT102</t>
  </si>
  <si>
    <t>Mathématiques actuarielles fondamentales de l'assurance vie</t>
  </si>
  <si>
    <t>ACT103</t>
  </si>
  <si>
    <t>Principes généraux du droit et des techniques d'assurances</t>
  </si>
  <si>
    <t>ACT104</t>
  </si>
  <si>
    <t>Mathématiques actuarielles fondamentales de l'assurance non vie</t>
  </si>
  <si>
    <t>ACT200</t>
  </si>
  <si>
    <t>Protection sociale et engagement social</t>
  </si>
  <si>
    <t>Non déployable</t>
  </si>
  <si>
    <t>ACT201</t>
  </si>
  <si>
    <t>Actuariat branche dommages</t>
  </si>
  <si>
    <t>ACT202</t>
  </si>
  <si>
    <t>Actuariat branche vie</t>
  </si>
  <si>
    <t>ACT203</t>
  </si>
  <si>
    <t>Réglementation des entreprises et droit du contrat d'assurance</t>
  </si>
  <si>
    <t>ADD201</t>
  </si>
  <si>
    <t>Fondements et approches de l’addictologie</t>
  </si>
  <si>
    <t>AER003</t>
  </si>
  <si>
    <t>Mécanique des fluides élémentaires</t>
  </si>
  <si>
    <t>MdC ou Ingénieur dans la spécialité</t>
  </si>
  <si>
    <t>AER004</t>
  </si>
  <si>
    <t>Mécanique des fluides industriels II</t>
  </si>
  <si>
    <t>AER006</t>
  </si>
  <si>
    <t>Actions climatiques sur les constructions I</t>
  </si>
  <si>
    <t>Enseignant ou ingénieur dans le domaine de l’aérodynamique des bâtiments</t>
  </si>
  <si>
    <t>AER102</t>
  </si>
  <si>
    <t>Dynamique des fluides compressibles</t>
  </si>
  <si>
    <t>Professeur, Maître de Conférences dans la spécialité, Ingénieur titulaire d'un doctorat dans la spécialité</t>
  </si>
  <si>
    <t>AER105</t>
  </si>
  <si>
    <t>Mécanique des fluides industrielle II</t>
  </si>
  <si>
    <t>AER106</t>
  </si>
  <si>
    <t>TP Aérodynamique Industrielle II</t>
  </si>
  <si>
    <t>AER107</t>
  </si>
  <si>
    <t>Aérodynamique industrielle</t>
  </si>
  <si>
    <t>AER108</t>
  </si>
  <si>
    <t>Aérodynamique des ailes et des éoliennes</t>
  </si>
  <si>
    <t>AER109</t>
  </si>
  <si>
    <t>Turbulence et aéroacoustique industrielle</t>
  </si>
  <si>
    <t>Professeur, Maître de Conférence dans la spécialité, Ingénieur titulaire d'un doctorat dans la spécialité</t>
  </si>
  <si>
    <t>AER110</t>
  </si>
  <si>
    <t>Actions climatiques sur les constructions II</t>
  </si>
  <si>
    <t>AER210</t>
  </si>
  <si>
    <t>Techniques expérimentales en aérodynamique</t>
  </si>
  <si>
    <t>AER211</t>
  </si>
  <si>
    <t>Codes de calcul industriels utilisés en mécanique des fluides, FLUENT</t>
  </si>
  <si>
    <t>ANG001</t>
  </si>
  <si>
    <t>Apprentissage de l'anglais en semi-autonomie ASA1</t>
  </si>
  <si>
    <t>En mixte</t>
  </si>
  <si>
    <t>ANG002</t>
  </si>
  <si>
    <t>Apprentissage de l'anglais en semi-autonomie ASA2</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</si>
  <si>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capacité d'enseigner la même discipline, dans une classe préparatoire (CPGE), une section de techniciens supérieurs (STS) ou dans un institut universitaire de technologie (IUT)</t>
  </si>
  <si>
    <t>Les enseignants pour cette UE doivent avoir été préalablement formés au conseil en apprentissage</t>
  </si>
  <si>
    <t>ANG003</t>
  </si>
  <si>
    <t>Anglais professionnel - 1er semestre</t>
  </si>
  <si>
    <t>Les enseignants des centres régionaux assurant des enseignements conduisant à des diplômes délivrés par le Cnam sont des professionnels qualifiés, des membres de l'enseignement supérieur ou de l'enseignement secondaire, PRAG ou PRCE, ou bien des enseignants anglophones ayant passé le TESL (teaching English as a second language), le TEFL (teaching English as a foreign language) ou un diplôme équivalent. Cet enseignant devra satisfaire au moins l'un des pré-requis suivants :</t>
  </si>
  <si>
    <t>- avoir une expérience d'enseignement de l'anglais commercial ou de spécialité (économique ou financier)</t>
  </si>
  <si>
    <t>- avoir une expérience du milieu professionnel (avoir travaillé en entreprise)</t>
  </si>
  <si>
    <t>- avoir une expérience de la formation continue (Greta, enseignement en entreprise, en BTS, ou anglais de spécialité dans le supérieur).</t>
  </si>
  <si>
    <t>ANG004</t>
  </si>
  <si>
    <t>Anglais professionnel - 2e semestre</t>
  </si>
  <si>
    <t>ANG005</t>
  </si>
  <si>
    <t>Anglais Finance Comptabilité niveau 1</t>
  </si>
  <si>
    <t>Les enseignants des centres régionaux assurant des enseignements conduisant à des diplômes délivrés par le Cnam sont des professionnels qualifiés, des membres de l'enseignement supérieur ou de l'enseignement secondaire, PRAG ou PRCE, ou bien des enseignants anglophones ayant passé le TESL (teaching English as a second language), le TEFL (teaching English as a foreign language) ou un diplôme équivalent. Ces enseignants devront satisfaire au moins l'un des pré-requis suivants :</t>
  </si>
  <si>
    <t>ASS117</t>
  </si>
  <si>
    <t>Economie politique du risque et de l'assurance I</t>
  </si>
  <si>
    <t>ASS118</t>
  </si>
  <si>
    <t>Economie politique du risque et de l'assurance II</t>
  </si>
  <si>
    <t>ASS120</t>
  </si>
  <si>
    <t>Panorama du marché et de ses acteurs</t>
  </si>
  <si>
    <t>ASS121</t>
  </si>
  <si>
    <t>Droit et marchés européens des assurances</t>
  </si>
  <si>
    <t>ASS122</t>
  </si>
  <si>
    <t>Le client au coeur de la stratégie des entreprises</t>
  </si>
  <si>
    <t>ASS123</t>
  </si>
  <si>
    <t>Gestion par les compétences, animation d'équipe</t>
  </si>
  <si>
    <t>ASS124</t>
  </si>
  <si>
    <t>Assurance de biens et de responsabilités des professionnels</t>
  </si>
  <si>
    <t>ASS125</t>
  </si>
  <si>
    <t>Assurances des personnes du particulier</t>
  </si>
  <si>
    <t>ASS126</t>
  </si>
  <si>
    <t>Assurances collectives</t>
  </si>
  <si>
    <t>ASS127</t>
  </si>
  <si>
    <t>Assurances de biens et de responsabilités des entreprises</t>
  </si>
  <si>
    <t>ASS206</t>
  </si>
  <si>
    <t>Economie de l'épargne et du patrimoine et investissements</t>
  </si>
  <si>
    <t>ASS215</t>
  </si>
  <si>
    <t>Gestion actif passif et analyse des risques</t>
  </si>
  <si>
    <t>Introduction à la sociologie</t>
  </si>
  <si>
    <t>Champs de la sociologie</t>
  </si>
  <si>
    <t>AST004</t>
  </si>
  <si>
    <t>Institutions et acteurs de l'intervention sociale : accueil, information, orientation</t>
  </si>
  <si>
    <t>AST005</t>
  </si>
  <si>
    <t>Institutions et acteurs de l'intervention sociale : l'accompagnement</t>
  </si>
  <si>
    <t>AST010</t>
  </si>
  <si>
    <t>Pratiques de la négociation et de la communication (1)</t>
  </si>
  <si>
    <t>Sociologie du travail et de l'emploi</t>
  </si>
  <si>
    <t>AST107</t>
  </si>
  <si>
    <t>Socio-dynamique des organisations et stratégies d'acteur</t>
  </si>
  <si>
    <t>AST108</t>
  </si>
  <si>
    <t>Socio-économie du marché du travail</t>
  </si>
  <si>
    <t>AST109</t>
  </si>
  <si>
    <t>Les nouvelles approches de la sociologie des organisations</t>
  </si>
  <si>
    <t>AST113</t>
  </si>
  <si>
    <t>Expertise des systèmes d'insertion professionnelle : diagnostic</t>
  </si>
  <si>
    <t>AST114</t>
  </si>
  <si>
    <t>Expertise des systèmes d'insertion professionnelle : politiques, parcours et expériences d'insertion</t>
  </si>
  <si>
    <t>Sociologie des relations professionnelles</t>
  </si>
  <si>
    <t>AST221</t>
  </si>
  <si>
    <t>Méthodologie de recherche 1</t>
  </si>
  <si>
    <t>AST223</t>
  </si>
  <si>
    <t>Action collective et relations professionnelles</t>
  </si>
  <si>
    <t>AST225</t>
  </si>
  <si>
    <t>Les approches institutionnelles du marché du travail</t>
  </si>
  <si>
    <t>AST227</t>
  </si>
  <si>
    <t>Méthodologie de la recherche 2</t>
  </si>
  <si>
    <t>AST228</t>
  </si>
  <si>
    <t>Relation individu organisation en gestion du personnel</t>
  </si>
  <si>
    <t>AST229</t>
  </si>
  <si>
    <t>L'intervention en gestion des ressources humaines</t>
  </si>
  <si>
    <t>AUT001</t>
  </si>
  <si>
    <t>Modélisation, analyse et commande des systèmes continus</t>
  </si>
  <si>
    <t>AUT002</t>
  </si>
  <si>
    <t>Modélisation, analyse et commande des systèmes séquentiels</t>
  </si>
  <si>
    <t>AUT017</t>
  </si>
  <si>
    <t>Détection et diagnostic de défauts sur processus industriels</t>
  </si>
  <si>
    <t>AUT019</t>
  </si>
  <si>
    <t>AUT103</t>
  </si>
  <si>
    <t>Commande des systèmes à événements discrets</t>
  </si>
  <si>
    <t>Personne ayant un doctorat en automatique ou un niveau équivalent.</t>
  </si>
  <si>
    <t>AUT104</t>
  </si>
  <si>
    <t>Représentation fréquentielle appliquée à la commande des systèmes linéaires</t>
  </si>
  <si>
    <t>AUT105</t>
  </si>
  <si>
    <t>Travaux pratiques : Commande des systèmes à événements discrets - Commande des systèmes linéaires</t>
  </si>
  <si>
    <t>AUT106</t>
  </si>
  <si>
    <t>Représentation d'état appliquée à la commande des systèmes linéaires</t>
  </si>
  <si>
    <t>En visio EP</t>
  </si>
  <si>
    <t>AUT107</t>
  </si>
  <si>
    <t>Introduction aux systèmes de commande temps réel et aux réseaux de terrain</t>
  </si>
  <si>
    <t>Personne ayant un doctorat en automatique ou un niveau équivalent, et ayant des compétences et une expérience réelle dans un ou plusieurs des domaines suivants: systèmes temps réel multitâches (y compris, développement d'applications multitâches autour d'un ETR), communication numérique et réseaux locaux industriels, intégration des capteurs et actionneurs dans les systèmes automatisés.</t>
  </si>
  <si>
    <t>AUT108</t>
  </si>
  <si>
    <t>Travaux pratiques : Commande des systèmes linéaires. Représentation d'état. Systèmes échantillonnés</t>
  </si>
  <si>
    <t>AUT118</t>
  </si>
  <si>
    <t>Introduction aux techniques de commande des systèmes linéaires</t>
  </si>
  <si>
    <t>AUT120</t>
  </si>
  <si>
    <t>Représentation d'état et commande des systèmes linéaires</t>
  </si>
  <si>
    <t>AUT121</t>
  </si>
  <si>
    <t>AUT209</t>
  </si>
  <si>
    <t>Conception et mise en oeuvre de commandes distribuées temps réel</t>
  </si>
  <si>
    <t>Personne ayant un doctorat en automatique ou un niveau équivalent, et ayant des compétences et une expérience réelle dans un ou plusieurs des domaines suivants: systèmes temps réel multitâches (y compris, développement d'applications multitâches autour d'un ETR), communication numérique et réseaux locaux industriels, technologie OPC, langage UML.</t>
  </si>
  <si>
    <t>AUT210</t>
  </si>
  <si>
    <t>Commande des systèmes mécaniques</t>
  </si>
  <si>
    <t>AUT211</t>
  </si>
  <si>
    <t>Commande des machines électriques</t>
  </si>
  <si>
    <t>AUT212</t>
  </si>
  <si>
    <t>Diagnostic - sûreté de fonctionnement</t>
  </si>
  <si>
    <t>AUT213</t>
  </si>
  <si>
    <t>Identification et estimation des systèmes</t>
  </si>
  <si>
    <t>AUT214</t>
  </si>
  <si>
    <t>Commande floue et commande neuronale</t>
  </si>
  <si>
    <t>AUT215</t>
  </si>
  <si>
    <t>Méthodes avancées de commande</t>
  </si>
  <si>
    <t>AUT216</t>
  </si>
  <si>
    <t>Vision artificielle appliquée à la productique</t>
  </si>
  <si>
    <t>BAN201</t>
  </si>
  <si>
    <t>Economie des activités et produits bancaires</t>
  </si>
  <si>
    <t>BAN202</t>
  </si>
  <si>
    <t>Finance pour la gestion de patrimoine I</t>
  </si>
  <si>
    <t>BAN203</t>
  </si>
  <si>
    <t>Finance pour la gestion de patrimoine II</t>
  </si>
  <si>
    <t>BAN205</t>
  </si>
  <si>
    <t>Droit et fiscalité internationaux du patrimoine</t>
  </si>
  <si>
    <t>BAN206</t>
  </si>
  <si>
    <t>Investissements financiers et non financiers</t>
  </si>
  <si>
    <t>BAN207</t>
  </si>
  <si>
    <t>Ingénierie patrimoniale</t>
  </si>
  <si>
    <t>BAN208</t>
  </si>
  <si>
    <t>Relations clientèle</t>
  </si>
  <si>
    <t>BCA001</t>
  </si>
  <si>
    <t>Initiation biologie-biochimie structurale</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</si>
  <si>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</si>
  <si>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BCA002</t>
  </si>
  <si>
    <t>TP Biochimie</t>
  </si>
  <si>
    <t>BCA003</t>
  </si>
  <si>
    <t>Biochimie métabolique appliquée</t>
  </si>
  <si>
    <t>BCA011</t>
  </si>
  <si>
    <t>Génie industriel céréalier</t>
  </si>
  <si>
    <t>BCA012</t>
  </si>
  <si>
    <t>Biochimie céréalière</t>
  </si>
  <si>
    <t>BCA013</t>
  </si>
  <si>
    <t>Gestion de production céréalière</t>
  </si>
  <si>
    <t>BCA014</t>
  </si>
  <si>
    <t>Qualité</t>
  </si>
  <si>
    <t>BCA015</t>
  </si>
  <si>
    <t>Sécurité alimentaire</t>
  </si>
  <si>
    <t>BCA016</t>
  </si>
  <si>
    <t>Statistiques appliquées</t>
  </si>
  <si>
    <t>BCA017</t>
  </si>
  <si>
    <t>Action commerciale</t>
  </si>
  <si>
    <t>BCA018</t>
  </si>
  <si>
    <t>Expression, communication, connaissance de la profession</t>
  </si>
  <si>
    <t>BCA104</t>
  </si>
  <si>
    <t>Nutrition et sécurité alimentaire</t>
  </si>
  <si>
    <t>BCA105</t>
  </si>
  <si>
    <t>Macroconstituants des matières premières de l'agro-industrie</t>
  </si>
  <si>
    <t>BCA107</t>
  </si>
  <si>
    <t>TP Biochimie agro-alimentaire</t>
  </si>
  <si>
    <t>BCA108</t>
  </si>
  <si>
    <t>Pratique des outils de contrôle en agro-industrie</t>
  </si>
  <si>
    <t>BCA109</t>
  </si>
  <si>
    <t>Information et communication pour l'ingénieur</t>
  </si>
  <si>
    <t>BCA119</t>
  </si>
  <si>
    <t>Conservation de produits de l'agro-industrie</t>
  </si>
  <si>
    <t>BCA120</t>
  </si>
  <si>
    <t>Filières de l'agro-industrie et technologies associées</t>
  </si>
  <si>
    <t>BCA121</t>
  </si>
  <si>
    <t>Les bases du génie industriel alimentaire</t>
  </si>
  <si>
    <t>BCA122</t>
  </si>
  <si>
    <t>Les opérations unitaires du génie industriel alimentaire</t>
  </si>
  <si>
    <t>BCA123</t>
  </si>
  <si>
    <t>Microbiologie alimentaire</t>
  </si>
  <si>
    <t>BCA124</t>
  </si>
  <si>
    <t>TP Microbiologie alimentaire</t>
  </si>
  <si>
    <t>BCA130</t>
  </si>
  <si>
    <t>Physiologie et biochimie appliquees au sport</t>
  </si>
  <si>
    <t>BCA131</t>
  </si>
  <si>
    <t>Pratiques sportives et gestion des structures</t>
  </si>
  <si>
    <t>Conférencier spécialisé (Conseiller Technique d’Etat détaché du CREPS – Centre Régional d’Education Populaire et Sportive / Jeunesse et Sport)</t>
  </si>
  <si>
    <t>BCA132</t>
  </si>
  <si>
    <t>Diététique appliquée</t>
  </si>
  <si>
    <t>Technicien supérieur spécialisé</t>
  </si>
  <si>
    <t>BCA133</t>
  </si>
  <si>
    <t>Pathologie et traumatologie sportive</t>
  </si>
  <si>
    <t>BCA150</t>
  </si>
  <si>
    <t>Acteurs et filières des industries agroalimentaires</t>
  </si>
  <si>
    <t>BCA151</t>
  </si>
  <si>
    <t>Technologie alimentaire</t>
  </si>
  <si>
    <t>BCA152</t>
  </si>
  <si>
    <t>Qualité et sécurité alimentaires 1</t>
  </si>
  <si>
    <t>BCA153</t>
  </si>
  <si>
    <t>Formation humaine pour les métiers des industries agroalimentaires</t>
  </si>
  <si>
    <t>BCA154</t>
  </si>
  <si>
    <t>Qualité et sécurité alimentaires 2</t>
  </si>
  <si>
    <t>BCA155</t>
  </si>
  <si>
    <t>Qualité et sécurité alimentaires 3</t>
  </si>
  <si>
    <t>BCA156</t>
  </si>
  <si>
    <t>Recherche et développement en industries agroalimentaires 1</t>
  </si>
  <si>
    <t>BCA157</t>
  </si>
  <si>
    <t>Recherche et développement en industries agroalimentaires 2</t>
  </si>
  <si>
    <t>BCA158</t>
  </si>
  <si>
    <t>Risques industriels et environnement dans les industries agroalimentaires 1</t>
  </si>
  <si>
    <t>BCA159</t>
  </si>
  <si>
    <t>Risques industriels et environnement dans les industries agroalimentaires 2</t>
  </si>
  <si>
    <t>BCA206</t>
  </si>
  <si>
    <t>Biochimie et technologie approfondies des industries agro-alimentaires</t>
  </si>
  <si>
    <t>BCA210</t>
  </si>
  <si>
    <t>BLG001</t>
  </si>
  <si>
    <t>Biologie fondamentale</t>
  </si>
  <si>
    <t>BLG002</t>
  </si>
  <si>
    <t>Biologie appliquée</t>
  </si>
  <si>
    <t>BLG003</t>
  </si>
  <si>
    <t>TP Biologie fondamentale</t>
  </si>
  <si>
    <t>BLG019</t>
  </si>
  <si>
    <t>TP Techniques bioexpérimentales</t>
  </si>
  <si>
    <t>BLG104</t>
  </si>
  <si>
    <t>Microbiologie générale</t>
  </si>
  <si>
    <t>BLG105</t>
  </si>
  <si>
    <t>Bases de bioexpérimentation</t>
  </si>
  <si>
    <t>BLG106</t>
  </si>
  <si>
    <t>Biologie moléculaire de la cellule: biologie moléculaire</t>
  </si>
  <si>
    <t>BLG107</t>
  </si>
  <si>
    <t>TP Microbiologie moléculaire</t>
  </si>
  <si>
    <t>BLG108</t>
  </si>
  <si>
    <t>TP Biologie cellulaire et physiologie</t>
  </si>
  <si>
    <t>BLG109</t>
  </si>
  <si>
    <t>Biologie moléculaire de la cellule: fonctionnement cellulaire</t>
  </si>
  <si>
    <t>BLG110</t>
  </si>
  <si>
    <t>Physiologie en vue des applications</t>
  </si>
  <si>
    <t>BLG111</t>
  </si>
  <si>
    <t>BLG115</t>
  </si>
  <si>
    <t>Phytotechnie 1</t>
  </si>
  <si>
    <t>BLG116</t>
  </si>
  <si>
    <t>Phytotechnie 2</t>
  </si>
  <si>
    <t>BLG117</t>
  </si>
  <si>
    <t>Zootechnie 1</t>
  </si>
  <si>
    <t>BLG118</t>
  </si>
  <si>
    <t>Zootechnie 2</t>
  </si>
  <si>
    <t>BLG120</t>
  </si>
  <si>
    <t>Sciences des sols</t>
  </si>
  <si>
    <t>BLG121</t>
  </si>
  <si>
    <t>Pharmacologie générale</t>
  </si>
  <si>
    <t>BLG122</t>
  </si>
  <si>
    <t>Médicaments 2: pharmacodynamie</t>
  </si>
  <si>
    <t>BLG212</t>
  </si>
  <si>
    <t>Bio-industries et microbiologie appliquée</t>
  </si>
  <si>
    <t>BLG213</t>
  </si>
  <si>
    <t>Bio-industries et toxicologie</t>
  </si>
  <si>
    <t>BLG214</t>
  </si>
  <si>
    <t>Bio-industries</t>
  </si>
  <si>
    <t>BNF101</t>
  </si>
  <si>
    <t>Bases Informatiques : Systèmes d'exploitation, bases de données, Internet</t>
  </si>
  <si>
    <t>BNF102</t>
  </si>
  <si>
    <t>Initiation à la programmation</t>
  </si>
  <si>
    <t>BNF103</t>
  </si>
  <si>
    <t>Algorithmique de la bioinformatique</t>
  </si>
  <si>
    <t>BNF104</t>
  </si>
  <si>
    <t>Utilisation et applications de la bioinformatique</t>
  </si>
  <si>
    <t>BNF105</t>
  </si>
  <si>
    <t>Projet bioinformatique</t>
  </si>
  <si>
    <t>BNF106</t>
  </si>
  <si>
    <t>Informatique de base : systèmes d'exploitation, base de données, Internet</t>
  </si>
  <si>
    <t>BNF107</t>
  </si>
  <si>
    <t>Informatique : bases de données</t>
  </si>
  <si>
    <t>BNF201</t>
  </si>
  <si>
    <t>Drug Design et modélisation moléculaire</t>
  </si>
  <si>
    <t>Outils et démarche de la communication écrite et orale</t>
  </si>
  <si>
    <t>pa</t>
  </si>
  <si>
    <t>CCE003</t>
  </si>
  <si>
    <t>Pratiques de la négociation et de la communication</t>
  </si>
  <si>
    <t>CCE102</t>
  </si>
  <si>
    <t>Préparation à l'examen probatoire(CCE)</t>
  </si>
  <si>
    <t>CCE104</t>
  </si>
  <si>
    <t>Communication, culture, expression pour ingénieurs(2)</t>
  </si>
  <si>
    <t>Pratiques écrites et orales de la communication professionnelle</t>
  </si>
  <si>
    <t>Cadre environnemental et institutionnel des projets d'insertion par la culture</t>
  </si>
  <si>
    <t>Les enjeux de la culture (diffusion, médiation, réception )</t>
  </si>
  <si>
    <t>Les enjeux de l'action culturelle (pratiques, production et médiation)</t>
  </si>
  <si>
    <t>CCE109</t>
  </si>
  <si>
    <t>Conduite de projets en insertion par la culture</t>
  </si>
  <si>
    <t>Culture et médiation 1</t>
  </si>
  <si>
    <t>CCE111</t>
  </si>
  <si>
    <t>Communication tout public 1</t>
  </si>
  <si>
    <t>CCE112</t>
  </si>
  <si>
    <t>Communication tout public 2</t>
  </si>
  <si>
    <t>CCE113</t>
  </si>
  <si>
    <t>Accompagnement de projet</t>
  </si>
  <si>
    <t>Culture et médiation 2</t>
  </si>
  <si>
    <t>CCE115</t>
  </si>
  <si>
    <t>Atelier d'écriture du spectateur</t>
  </si>
  <si>
    <t>CCE116</t>
  </si>
  <si>
    <t>Théatre et communication</t>
  </si>
  <si>
    <t>CCE119</t>
  </si>
  <si>
    <t>Communication, culture, expression pour ingénieurs et cadres</t>
  </si>
  <si>
    <t>CCE201</t>
  </si>
  <si>
    <t>Approches didactiques de la communication</t>
  </si>
  <si>
    <t>CCE202</t>
  </si>
  <si>
    <t>Groupe de réflexion et de recherche-action</t>
  </si>
  <si>
    <t>CCE901</t>
  </si>
  <si>
    <t>Dispositif d'aide à l'écriture</t>
  </si>
  <si>
    <t>Des enseignants de français langue étrangère proposant une entrée dans l'écrit par l'oral. 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</si>
  <si>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CCG101</t>
  </si>
  <si>
    <t>Comptabilité et contrôle de gestion Initiation I</t>
  </si>
  <si>
    <t>CCG102</t>
  </si>
  <si>
    <t>Comptabilité et contrôle de gestion Initiation II</t>
  </si>
  <si>
    <t>CCG103</t>
  </si>
  <si>
    <t>Comptabilité et contrôle de gestion perfectionnement 1</t>
  </si>
  <si>
    <t>CCG104</t>
  </si>
  <si>
    <t>Comptabilité et contrôle de gestion perfectionnement 2</t>
  </si>
  <si>
    <t>CCG206</t>
  </si>
  <si>
    <t>Contrôle de gestion approfondi I</t>
  </si>
  <si>
    <t>CCG207</t>
  </si>
  <si>
    <t>Contrôle de gestion approfondi II</t>
  </si>
  <si>
    <t>CCG208</t>
  </si>
  <si>
    <t>Problématique et conduite du changement : rôle du controleur de gestion</t>
  </si>
  <si>
    <t>Résistance des matériaux 1</t>
  </si>
  <si>
    <t>Résistance des matériaux 2</t>
  </si>
  <si>
    <t>CCV003</t>
  </si>
  <si>
    <t>Les fonctions du bâtiment</t>
  </si>
  <si>
    <t>Eléments de béton armé</t>
  </si>
  <si>
    <t>CCV005</t>
  </si>
  <si>
    <t>Topographie</t>
  </si>
  <si>
    <t>CCV007</t>
  </si>
  <si>
    <t>Charpentes en métal et en bois</t>
  </si>
  <si>
    <t>CCV010</t>
  </si>
  <si>
    <t>Thermique du bâtiment</t>
  </si>
  <si>
    <t>CCV011</t>
  </si>
  <si>
    <t>Acoustique du bâtiment</t>
  </si>
  <si>
    <t>CCV015</t>
  </si>
  <si>
    <t>Matériaux de construction</t>
  </si>
  <si>
    <t>CCV026</t>
  </si>
  <si>
    <t>Procédés généraux de construction</t>
  </si>
  <si>
    <t>DAO appliqué au BTP</t>
  </si>
  <si>
    <t>CCV028</t>
  </si>
  <si>
    <t>Routes et ouvrages d'art</t>
  </si>
  <si>
    <t>CCV107</t>
  </si>
  <si>
    <t>Résistance des matériaux 3</t>
  </si>
  <si>
    <t>CCV108</t>
  </si>
  <si>
    <t>Résistance des matériaux 4</t>
  </si>
  <si>
    <t>CCV109</t>
  </si>
  <si>
    <t>Béton armé</t>
  </si>
  <si>
    <t>CCV112</t>
  </si>
  <si>
    <t>Béton précontraint</t>
  </si>
  <si>
    <t>Technologie de la construction</t>
  </si>
  <si>
    <t>CCV115</t>
  </si>
  <si>
    <t>Méthodes et problèmes contemporains en architecture</t>
  </si>
  <si>
    <t>CCV116</t>
  </si>
  <si>
    <t>Conception des structures</t>
  </si>
  <si>
    <t>Projets de construction en béton armé ou acier</t>
  </si>
  <si>
    <t>CCV118</t>
  </si>
  <si>
    <t>Constructions métalliques et constructions mixtes</t>
  </si>
  <si>
    <t>CCV119</t>
  </si>
  <si>
    <t>Gestion et économie du bâtiment</t>
  </si>
  <si>
    <t>Justification des éléments de structure</t>
  </si>
  <si>
    <t>Gestion de projets et coordination sous-traitance</t>
  </si>
  <si>
    <t>Préparation et organisation de chantiers</t>
  </si>
  <si>
    <t>Gestion de chantiers</t>
  </si>
  <si>
    <t>CCV124</t>
  </si>
  <si>
    <t>Connaissance du bati ancien techniques de réhabilitation</t>
  </si>
  <si>
    <t>Qualité, environnement et législation dans le BTP</t>
  </si>
  <si>
    <t>Management des entreprises du BTP</t>
  </si>
  <si>
    <t>CCV127</t>
  </si>
  <si>
    <t>Droit de la construction</t>
  </si>
  <si>
    <t>CCV221</t>
  </si>
  <si>
    <t>Construction des ouvrages en béton précontraint</t>
  </si>
  <si>
    <t>CCV222</t>
  </si>
  <si>
    <t>Outils informatiques dans la construction</t>
  </si>
  <si>
    <t>CCV223</t>
  </si>
  <si>
    <t>Génie parasismique, machines vibrantes</t>
  </si>
  <si>
    <t>CCV224</t>
  </si>
  <si>
    <t>Dynamique des sols, génie parasismique</t>
  </si>
  <si>
    <t>CDD102</t>
  </si>
  <si>
    <t>Analyse du travail en vue de la formation de compétences professionnelles</t>
  </si>
  <si>
    <t>Comptabilité et gestion de l'entreprise I</t>
  </si>
  <si>
    <t>Transmettre au PTC de la chaire CFA une demande d'agrément pour tout enseignant en indiquant la partie de cours assurée.</t>
  </si>
  <si>
    <t>Profils souhaités : MCF, Professeur Agrégé ( Economie et Gestion), Expert Comptable, Directeur de services comptables et financiers, avec expérience</t>
  </si>
  <si>
    <t>Comptabilité et gestion de l'entreprise II</t>
  </si>
  <si>
    <t>Comptabilité, organisation et gestion I</t>
  </si>
  <si>
    <t>Comptabilité, organisation et gestion II</t>
  </si>
  <si>
    <t>CFA043</t>
  </si>
  <si>
    <t>Gestion comptable et fiscale de l'entreprise I</t>
  </si>
  <si>
    <t>Transmettre au PTC de la chaire CFA une demande d'agrément pour tout enseignant indiquant la partie de cours assurée.</t>
  </si>
  <si>
    <t>Profils souhaités : MCF, Professeur Agrégé ( Economie et Gestion), Expert Comptable, Professeur certifié avec expérience.</t>
  </si>
  <si>
    <t>CFA044</t>
  </si>
  <si>
    <t>Gestion comptable et fiscale de l'entreprise II</t>
  </si>
  <si>
    <t>Profils souhaités : MCF, Professeur Agrégé ( Economie et Gestion), Expert Comptable, Professeur certifié avec expérience</t>
  </si>
  <si>
    <t>CFA105</t>
  </si>
  <si>
    <t>Comptabilité financière des sociétés I</t>
  </si>
  <si>
    <t>Transmettre au PTC de la chaire CFA une demande d'agrément pour tout enseignant, indiquant la partie de cours assurée.</t>
  </si>
  <si>
    <t>Profils souhaités : MCF, Professeur Agrégé ( Economie et Gestion), Expert Comptable, Directeur de services comptables et financiers, avec expérience d'enseignement.</t>
  </si>
  <si>
    <t>CFA106</t>
  </si>
  <si>
    <t>Comptabilité financière des sociétés II</t>
  </si>
  <si>
    <t>Information comptable et management</t>
  </si>
  <si>
    <t>Profils souhaités : MCF, Professeur Agrégé ( Economie et Gestion), Expert Comptable, professeur certifié (économie et gestion) avec expérience</t>
  </si>
  <si>
    <t>Comptabilité et analyse financière</t>
  </si>
  <si>
    <t>L’agrément des enseignants de cette UE est réalisé par la Chaire. Veuillez transmettre au PTC de la chaire CFA une demande d'agrément pour tout enseignant indiquant la partie de cours assurée.</t>
  </si>
  <si>
    <t>Profils souhaités : MCF, Professeur Agrégé ( Economie et Gestion), Expert Comptable, Directeur de services comptables et financiers, avec expérience.</t>
  </si>
  <si>
    <t>Cette demande sera complétée par un rapport d'opportunité qui expose la demande et précise le plan détaillé par séance de l'enseignement de l'UE ( respect du référentiel de la chaire indiqué pour chaque UE), une demande d'agrément pour un responsable local de l'UE ( obligatoire) et pour chaque enseignant ( Attention les anciens agréments donnés aux enseignants dans le cadre du cycle C ne sont plus considérés comme valables ).</t>
  </si>
  <si>
    <t>Par ailleurs, l'agrément donné aux auditeurs est sous la responsabilité du responsable local de l'UE.</t>
  </si>
  <si>
    <t>CFA126</t>
  </si>
  <si>
    <t>Les états financiers des Compagnies d'Assurance</t>
  </si>
  <si>
    <t>Profils souhaités : MCF, Professeur Agrégé ( Economie et Gestion), Expert Comptable, Directeur de services comptables et financiers, avec expérience spécifique dans le domaine des activités d'assurance</t>
  </si>
  <si>
    <t>CFA127</t>
  </si>
  <si>
    <t>Comptabilité approfondie de l'entreprise I</t>
  </si>
  <si>
    <t>CFA128</t>
  </si>
  <si>
    <t>Comptabilité approfondie de l'entreprise II</t>
  </si>
  <si>
    <t>CFA140</t>
  </si>
  <si>
    <t>Comptabilité approfondie et finance I</t>
  </si>
  <si>
    <t>- transmettre au PTC de la chaire CFA un rapport d'opportunité qui expose la demande et précise le plan détaillé par séance de l'enseignement de l'UE ( respect du référentiel de la chaire indiqué pour chaque UE), une demande d'agrément pour un responsable local de l'UE ( obligatoire) et pour chaque enseignant ( Attention les anciens agréments donnés aux enseignants dans le cadre du cycle C ne sont plus considérés comme valables ) - l'agrément donné aux auditeurs est sous la responsabilité du responsable local de l'UE. - profil universitaire : professeur de rang A ou MCF avec trois ans d'expérience - profil professionnel : expertise professionnelle de haut niveau d'au moins cinq ans dans le domaine de formation de l'UE et diplôme de la spécialité de l'UE , niveau minimum requis : diplôme d'expertise-comptable ou doctorat en sciences de gestion voire troisème cycle de la spécialité ( DESS, master )ou diplôme de grande Ecole ( HEC, ESSEC, ESCP-EAP,EM-Lyon, Normale SUP Cachan avec agrégation éco et gestion)</t>
  </si>
  <si>
    <t>CFA141</t>
  </si>
  <si>
    <t>Comptabilité approfondie et finance II</t>
  </si>
  <si>
    <t>CFA142</t>
  </si>
  <si>
    <t>Evaluation et maîtrise du risque</t>
  </si>
  <si>
    <t>CFA143</t>
  </si>
  <si>
    <t>Techniques de transferts des risques du crédit interentreprises</t>
  </si>
  <si>
    <t>CFA210</t>
  </si>
  <si>
    <t>Comptabilité internationale (niveau 2) I</t>
  </si>
  <si>
    <t>CFA211</t>
  </si>
  <si>
    <t>Comptabilité internationale (niveau 2) II</t>
  </si>
  <si>
    <t>CFA212</t>
  </si>
  <si>
    <t>Consolidation (niveau 2) I</t>
  </si>
  <si>
    <t>CFA213</t>
  </si>
  <si>
    <t>Consolidation (niveau 2) II</t>
  </si>
  <si>
    <t>CFA214</t>
  </si>
  <si>
    <t>Ingénierie des systèmes d'information comptable I</t>
  </si>
  <si>
    <t>CFA215</t>
  </si>
  <si>
    <t>Ingénierie des systèmes d'information comptable II</t>
  </si>
  <si>
    <t>CFA218</t>
  </si>
  <si>
    <t>Audit externe et révision comptable I</t>
  </si>
  <si>
    <t>- transmettre au PTC de la chaire CFA un rapport d'opportunité qui expose la demande et précise le plan détaillé par séance de l'enseignement de l'UE ( respect du référentiel de la chaire indiqué pour chaque UE), une demande d'agrément pour un responsable local de l'UE ( obligatoire) et pour chaque enseignant ( Attention les anciens agréments donnés aux enseignants dans le cadre du cycle C ne sont plus considérés comme valables ) - l'agrément donné aux auditeurs est sous la responsabilité du responsable local de l'UE. - profil du responsable local de l'UE :universitaire professeur de rang A ou MCF</t>
  </si>
  <si>
    <t>CFA219</t>
  </si>
  <si>
    <t>Audit externe et révision comptable II</t>
  </si>
  <si>
    <t>CFA220</t>
  </si>
  <si>
    <t>Comptabilité et analyse financière des collectivités publiques I</t>
  </si>
  <si>
    <t>CFA221</t>
  </si>
  <si>
    <t>Comptabilité et analyse financière des collectivités publiques II</t>
  </si>
  <si>
    <t>CFA222</t>
  </si>
  <si>
    <t>Audit interne des organisations I</t>
  </si>
  <si>
    <t>CFA223</t>
  </si>
  <si>
    <t>Audit interne des organisations II</t>
  </si>
  <si>
    <t>CFA224</t>
  </si>
  <si>
    <t>Reporting et controle financier des groupes I</t>
  </si>
  <si>
    <t>CFA225</t>
  </si>
  <si>
    <t>Reporting et controle financier des groupes II</t>
  </si>
  <si>
    <t>CFA229</t>
  </si>
  <si>
    <t>Diagnostic et évaluation financière des groupes I</t>
  </si>
  <si>
    <t>CFA230</t>
  </si>
  <si>
    <t>Diagnostic et évaluation financière des groupes II</t>
  </si>
  <si>
    <t>- transmettre au PTC de la chaire CFA un rapport d'opportunité qui expose la demande et précise le plan détaillé par séance de l'enseignement de l'UE (respect du référentiel de la chaire indiqué pour chaque UE), une demande d'agrément pour un responsable local de l'UE (obligatoire) et pour chaque enseignant (Attention les anciens agréments donnés aux enseignants dans le cadre du cycle C ne sont plus considérés comme valables) - l'agrément donné aux auditeurs est sous la responsabilité du responsable local de l'UE. - profil universitaire : professeur de rang A ou MCF avec trois ans d'expérience - profil professionnel : expertise professionnelle de haut niveau d'au moins cinq ans dans le domaine de formation de l'UE et diplôme de la spécialité de l'UE , niveau minimum requis : diplôme d'expertise-comptable ou doctorat en sciences de gestion voire troisème cycle de la spécialité (DESS, master )ou diplôme de grande Ecole ( HEC, ESSEC, ESCP-EAP,EM-Lyon, Normale SUP Cachan avec agrégation éco et gestion)</t>
  </si>
  <si>
    <t>CFA231</t>
  </si>
  <si>
    <t>Séminaire de techniques d'expression et de communication</t>
  </si>
  <si>
    <t>CFA232</t>
  </si>
  <si>
    <t>Création de valeur et management de l'entreprise</t>
  </si>
  <si>
    <t>CFA233</t>
  </si>
  <si>
    <t>Séminaire d'initiation à la recherche en comptabilité, contrôle et audit</t>
  </si>
  <si>
    <t>CFA234</t>
  </si>
  <si>
    <t>Gouvernance et responsabilité sociale des entreprises</t>
  </si>
  <si>
    <t>CFA235</t>
  </si>
  <si>
    <t>Ethique et déontologie professionnelle</t>
  </si>
  <si>
    <t>CFA242</t>
  </si>
  <si>
    <t>Ethique de la vie des affaires</t>
  </si>
  <si>
    <t>CFA245</t>
  </si>
  <si>
    <t>Séminaire d'épistémologie et méthodologie en sciences de gestion</t>
  </si>
  <si>
    <t>CGP001</t>
  </si>
  <si>
    <t>TP Outils informatiques appliqués à la chimie et à la biologie</t>
  </si>
  <si>
    <t>CGP002</t>
  </si>
  <si>
    <t>Fondements structurels des industries chimiques et pharmaceutiques</t>
  </si>
  <si>
    <t>CGP003</t>
  </si>
  <si>
    <t>Initiation au génie chimique</t>
  </si>
  <si>
    <t>CGP104</t>
  </si>
  <si>
    <t>Automatisation et optimisation dans l'industrie chimique</t>
  </si>
  <si>
    <t>CGP105</t>
  </si>
  <si>
    <t>Prévention du risque chimique</t>
  </si>
  <si>
    <t>CGP106</t>
  </si>
  <si>
    <t>Génie des procédés. Chimie minérale : les grandes filières industrielles - Schémas et bilans</t>
  </si>
  <si>
    <t>CGP107</t>
  </si>
  <si>
    <t>Génie des procédés, Thermodynamique et Calcul des Constantes</t>
  </si>
  <si>
    <t>CGP108</t>
  </si>
  <si>
    <t>Génie des procédés, pétrochimie et chimie industrielle organique : les grandes filières organiques - Schémas et bilans</t>
  </si>
  <si>
    <t>CGP109</t>
  </si>
  <si>
    <t>Génie des Procédés : Opérations unitaires fondamentales</t>
  </si>
  <si>
    <t>CGP110</t>
  </si>
  <si>
    <t>Génie des procédés, Contrôle et automatisation de procédés chimiques industriels</t>
  </si>
  <si>
    <t>CGP111</t>
  </si>
  <si>
    <t>TP Génie des procédés : Opérations unitaires fondamentales</t>
  </si>
  <si>
    <t>CGP113</t>
  </si>
  <si>
    <t>Production et distribution d'eau potable</t>
  </si>
  <si>
    <t>CGP114</t>
  </si>
  <si>
    <t>Collecte et traitement des eaux usées</t>
  </si>
  <si>
    <t>CGP116</t>
  </si>
  <si>
    <t>Technologies de valorisation et d'élimination des déchets</t>
  </si>
  <si>
    <t>CGP118</t>
  </si>
  <si>
    <t>Connaissance et pratique du règlement REACH</t>
  </si>
  <si>
    <t>Chimistes et experts du règlement REACH ;</t>
  </si>
  <si>
    <t>Membres de l’enseignement supérieur ou professionnels</t>
  </si>
  <si>
    <t>spécialisés.</t>
  </si>
  <si>
    <t>CGP120</t>
  </si>
  <si>
    <t>Technologies liées au traitement des eaux</t>
  </si>
  <si>
    <t>CGP121</t>
  </si>
  <si>
    <t>Contexte réglementaire et environnement en milieu industriel</t>
  </si>
  <si>
    <t>CGP122</t>
  </si>
  <si>
    <t>TP Génie des procédés</t>
  </si>
  <si>
    <t>CGP123</t>
  </si>
  <si>
    <t>Gestion de production</t>
  </si>
  <si>
    <t>CGP212</t>
  </si>
  <si>
    <t>Génie chimique - automatisation - optimisation - évaluation économique</t>
  </si>
  <si>
    <t>CGP217</t>
  </si>
  <si>
    <t>CGP218</t>
  </si>
  <si>
    <t>Génie Chimique : Réacteurs et Informatique</t>
  </si>
  <si>
    <t>CGP219</t>
  </si>
  <si>
    <t>Génie chimique : Opérations unitaires de transferts couplés</t>
  </si>
  <si>
    <t>CGP230</t>
  </si>
  <si>
    <t>Outils pour l’ingénierie chimique</t>
  </si>
  <si>
    <t>CGP231</t>
  </si>
  <si>
    <t>Management des risques chimiques industriels</t>
  </si>
  <si>
    <t>CGP232</t>
  </si>
  <si>
    <t>Optimisation des procédés et procédés catalytiques</t>
  </si>
  <si>
    <t>CGP233</t>
  </si>
  <si>
    <t>Connaissance de l’entreprise et chimie industrielle</t>
  </si>
  <si>
    <t>CGP234</t>
  </si>
  <si>
    <t>Gestion des risques et usine virtuelle</t>
  </si>
  <si>
    <t>CGP235</t>
  </si>
  <si>
    <t>Développement durable : procédés innovants</t>
  </si>
  <si>
    <t>CGP236</t>
  </si>
  <si>
    <t>Carburants et catalyse pour l’environnement</t>
  </si>
  <si>
    <t>CHG001</t>
  </si>
  <si>
    <t>Bases scientifiques pour la chimie et la biologie (1)</t>
  </si>
  <si>
    <t>Pour cette UE, une expérience de l'enseignement des mathématiques à des élèves ou étudiants en sciences chimiques ou sciences du vivant est souhaitable.</t>
  </si>
  <si>
    <t>CHG002</t>
  </si>
  <si>
    <t>Bases scientifiques pour la chimie et la biologie (2)</t>
  </si>
  <si>
    <t>Une expérience, dans l'enseignement supérieur, de formation en mathématiques et physique  à des élèves ou étudiants en sciences chimiques ou sciences du vivant est demandée.</t>
  </si>
  <si>
    <t>CHG003</t>
  </si>
  <si>
    <t>Physicochimie 1</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</si>
  <si>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</si>
  <si>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CHG004</t>
  </si>
  <si>
    <t>Physicochimie 2</t>
  </si>
  <si>
    <t>CHG005</t>
  </si>
  <si>
    <t>Chimie expérimentale 1 : Initiation aux pratiques de laboratoire</t>
  </si>
  <si>
    <t>CHG006</t>
  </si>
  <si>
    <t>Premiers pas en chimie organique</t>
  </si>
  <si>
    <t>CHG007</t>
  </si>
  <si>
    <t>Chimie expérimentale 2 : Pratiques avancées au laboratoire</t>
  </si>
  <si>
    <t>CHG009</t>
  </si>
  <si>
    <t>Chimie expérimentale 3 : Pratiques élémentaires de la chimie organique</t>
  </si>
  <si>
    <t>CHG010</t>
  </si>
  <si>
    <t>Découverte de la chimie 1</t>
  </si>
  <si>
    <t>CHG011</t>
  </si>
  <si>
    <t>Découverte de la chimie 2</t>
  </si>
  <si>
    <t>CHG017</t>
  </si>
  <si>
    <t>Chimie inorganique</t>
  </si>
  <si>
    <t>Il est souhaitable que l'enseignant soit inorganicien ou physicochimiste. Cet enseignement ne doit pas être dispensé par un chimiste organicien.</t>
  </si>
  <si>
    <t>CHG113</t>
  </si>
  <si>
    <t>Thermodynamique chimique, phénomènes interfaciaux</t>
  </si>
  <si>
    <t>CHG114</t>
  </si>
  <si>
    <t>Réactivité chimique et catalyse</t>
  </si>
  <si>
    <t>CHR101</t>
  </si>
  <si>
    <t>Concepts fondamentaux de la chimie organique</t>
  </si>
  <si>
    <t>CHR102</t>
  </si>
  <si>
    <t>Chimie organique macromoléculaire: polymères de synthèse</t>
  </si>
  <si>
    <t>CHR103</t>
  </si>
  <si>
    <t>Chimie organique et formulation</t>
  </si>
  <si>
    <t>CHR104</t>
  </si>
  <si>
    <t>Les outils de la synthèse organique</t>
  </si>
  <si>
    <t>CHR105</t>
  </si>
  <si>
    <t>Les méthodes et stratégies de la synthèse organique</t>
  </si>
  <si>
    <t>CHR106</t>
  </si>
  <si>
    <t>Chimie bioorganique : applications aux métiers de la santé et de l'agroalimentaire</t>
  </si>
  <si>
    <t>CHR107</t>
  </si>
  <si>
    <t>Pratique des outils de contrôle en chimie organique</t>
  </si>
  <si>
    <t>CHR108</t>
  </si>
  <si>
    <t>Travaux pratiques de chimie organique</t>
  </si>
  <si>
    <t>CHR209</t>
  </si>
  <si>
    <t>CHR210</t>
  </si>
  <si>
    <t>Chimie organique avancée</t>
  </si>
  <si>
    <t>CHR211</t>
  </si>
  <si>
    <t>Stratégies de découverte et modes d'actions des médicaments</t>
  </si>
  <si>
    <t>CHR212</t>
  </si>
  <si>
    <t>Chimie verte et développement durable</t>
  </si>
  <si>
    <t>CNE103</t>
  </si>
  <si>
    <t>Communication et management</t>
  </si>
  <si>
    <t>CNE107</t>
  </si>
  <si>
    <t>Systèmes d'information et management</t>
  </si>
  <si>
    <t>CNE142</t>
  </si>
  <si>
    <t>Création d'entreprise : les actes de la création et études de marché</t>
  </si>
  <si>
    <t>CNE143</t>
  </si>
  <si>
    <t>La création d'entreprise : développement des PME et simulation</t>
  </si>
  <si>
    <t>CNE147</t>
  </si>
  <si>
    <t>Connaissance et culture des métiers et de l'artisanat. Connaissance du secteur.</t>
  </si>
  <si>
    <t>CRF201</t>
  </si>
  <si>
    <t>Développement des organisations et recours à la formation</t>
  </si>
  <si>
    <t>Les enseignants des universités ou établissements européens d'enseignement supérieur qui délivrent le master européen de recherche en formation des adultes sont agréés par l'équipe de direction de ce master.</t>
  </si>
  <si>
    <t>CRF202</t>
  </si>
  <si>
    <t>Trajectoires individuelles et engagement en formation</t>
  </si>
  <si>
    <t>Les enseignants des universités et établissements d'enseignement supérieur qui délivrent le master européen de recherche en formation des adultes sont agréés par l'équipe de direction de ce master.</t>
  </si>
  <si>
    <t>CRF203</t>
  </si>
  <si>
    <t>Analyse des processus de formation et de développement des compétences</t>
  </si>
  <si>
    <t>CRF204</t>
  </si>
  <si>
    <t>Analyse du travail et formation</t>
  </si>
  <si>
    <t>CRF211</t>
  </si>
  <si>
    <t>Alternance et construction identitaire</t>
  </si>
  <si>
    <t>CRF212</t>
  </si>
  <si>
    <t>Recherche professionnelle et transformation des pratiques</t>
  </si>
  <si>
    <t>CRF213</t>
  </si>
  <si>
    <t>Les voies de la professionnalisation</t>
  </si>
  <si>
    <t>CRF214</t>
  </si>
  <si>
    <t>Méthodologies d'analyse du travail</t>
  </si>
  <si>
    <t>CRF221</t>
  </si>
  <si>
    <t>Accompagnement à la recherche</t>
  </si>
  <si>
    <t>CRF222</t>
  </si>
  <si>
    <t>Module européen</t>
  </si>
  <si>
    <t>CRF231</t>
  </si>
  <si>
    <t>Construction des sujets, construction des activités</t>
  </si>
  <si>
    <t>CRF233</t>
  </si>
  <si>
    <t>Analyses de l'activité et apprentissages professionnels</t>
  </si>
  <si>
    <t>CRF234</t>
  </si>
  <si>
    <t>Atelier méthodologique</t>
  </si>
  <si>
    <t>CRM201</t>
  </si>
  <si>
    <t>Criminolgie</t>
  </si>
  <si>
    <t>CSC001</t>
  </si>
  <si>
    <t>Analyse numérique(1)</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</si>
  <si>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secondaire à la condition qu'ils enseignent ou aient la capacité d'enseigner la même discipline, dans une classe préparatoire (CPGE), une section de techniciens supérieurs (STS) ou dans un institut universitaire de technologie (IUT)</t>
  </si>
  <si>
    <t>CSC002</t>
  </si>
  <si>
    <t>Analyse numérique(2)</t>
  </si>
  <si>
    <t>CSC003</t>
  </si>
  <si>
    <t>Analyse numérique(3)</t>
  </si>
  <si>
    <t>CSC012</t>
  </si>
  <si>
    <t>Informatique appliquée au calcul scientifique 1</t>
  </si>
  <si>
    <t>CSC013</t>
  </si>
  <si>
    <t>Informatique appliquée au calcul scientifique 2</t>
  </si>
  <si>
    <t>CSC014</t>
  </si>
  <si>
    <t>Apprentissage des logiciels de calcul</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</si>
  <si>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enseignants à la condition qu'ils enseignent ou aient la capacité d'enseigner la même discipline, dans une classe préparatoire (CPGE), une section de techniciens supérieurs (STS) ou dans un institut universitaire de technologie (IUT)</t>
  </si>
  <si>
    <t>CSC104</t>
  </si>
  <si>
    <t>Analyse numérique matricielle et optimisation</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</si>
  <si>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enseignants  à la condition qu'ils enseignent ou aient la capacité d'enseigner la même discipline à l'université ou dans une école d'ingénieur.</t>
  </si>
  <si>
    <t>CSC105</t>
  </si>
  <si>
    <t>Analyse et contrôle numériques du signal temporel</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</si>
  <si>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secondaire à la condition qu'ils enseignent ou aient la capacité d'enseigner des universités ou écoles d'ingénieurs.</t>
  </si>
  <si>
    <t>CSC106</t>
  </si>
  <si>
    <t>Analyse numérique matricielle et optimisation : travaux pratiques</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</si>
  <si>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supérieur ou d'écoles d'ingénieurs.</t>
  </si>
  <si>
    <t>CSC107</t>
  </si>
  <si>
    <t>Travaux pratiques d'analyse et contrôle numérique du signal temporel</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</si>
  <si>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des universités ou des écoles d'ingénieurs.</t>
  </si>
  <si>
    <t>CSC108</t>
  </si>
  <si>
    <t>Analyse numérique des équations aux dérivées partielles</t>
  </si>
  <si>
    <t>CSC109</t>
  </si>
  <si>
    <t>Eléments finis</t>
  </si>
  <si>
    <t>CSC110</t>
  </si>
  <si>
    <t>Traitement numérique des images</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</si>
  <si>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universitaire ou d'écoles d'ingénieurs.</t>
  </si>
  <si>
    <t>CSC111</t>
  </si>
  <si>
    <t>Modélisation mathématique et numérique pour les sciences de l'ingénieur</t>
  </si>
  <si>
    <t>CSC214</t>
  </si>
  <si>
    <t>Calcul scientifique industriel</t>
  </si>
  <si>
    <t>CSC215</t>
  </si>
  <si>
    <t>Outils mathématiques et numériques pour l'analyse ,la valorisation et la gestion des risques</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</si>
  <si>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des universités ou d'écoles d'ingénieurs</t>
  </si>
  <si>
    <t>CSC216</t>
  </si>
  <si>
    <t>Modélisation en mécanique des structures et des fluides</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</si>
  <si>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des universités ou des écoles d'ingénieurs.</t>
  </si>
  <si>
    <t>CSC217</t>
  </si>
  <si>
    <t>Modélisation en mécanique des fluides et des structures II : Introd à l'aéroélasticité et à l'aéroacoustique</t>
  </si>
  <si>
    <t>Ingénieur ou enseignant-chercheur ayant travaillé dans le domaine et ayant une pratique des logiciels utilisés.</t>
  </si>
  <si>
    <t>CSV001</t>
  </si>
  <si>
    <t>Télémarketing</t>
  </si>
  <si>
    <t>Avant de déposer une demande d'agrément d'un enseignant à l'UE, il faut prendre contact avec le responsable de l'agrément (entretien + dossier).</t>
  </si>
  <si>
    <t>CSV002</t>
  </si>
  <si>
    <t>Initiation à la gestion de la relation client (CRM)</t>
  </si>
  <si>
    <t>DNF001</t>
  </si>
  <si>
    <t>Préparation au Certificat Informatique et internet</t>
  </si>
  <si>
    <t>niveau 1</t>
  </si>
  <si>
    <t>Présentation générale du droit</t>
  </si>
  <si>
    <t>Initiation aux techniques juridiques fondamentales</t>
  </si>
  <si>
    <t>Règles générales du droit des contrats</t>
  </si>
  <si>
    <t>DRA104</t>
  </si>
  <si>
    <t>Droit des nouvelles technologies de l'information et de la communication</t>
  </si>
  <si>
    <t>DRA106</t>
  </si>
  <si>
    <t>Principaux contrats de l'entreprise</t>
  </si>
  <si>
    <t>DRA110</t>
  </si>
  <si>
    <t>Activités et biens de l'entreprise</t>
  </si>
  <si>
    <t>DRA112</t>
  </si>
  <si>
    <t>Règles générales du droit des sociétés</t>
  </si>
  <si>
    <t>DRA113</t>
  </si>
  <si>
    <t>Principales formes de sociétés</t>
  </si>
  <si>
    <t>DRA114</t>
  </si>
  <si>
    <t>Imposition des bénéfices de l'entreprise</t>
  </si>
  <si>
    <t>DRA115</t>
  </si>
  <si>
    <t>T.V.A. et imposition du capital</t>
  </si>
  <si>
    <t>DRA118</t>
  </si>
  <si>
    <t>Droit du financement des entreprises</t>
  </si>
  <si>
    <t>Personnes titulaire d’un bac + 5 mini dans le domaine (droit des affaires ou équivalent), et/ ou possédant une expérience de juriste social confirmé.</t>
  </si>
  <si>
    <t>DRA120</t>
  </si>
  <si>
    <t>Droit des difficultés des entreprises</t>
  </si>
  <si>
    <t>Personnes titulaire d’un bac + 5 mini dans le domaine (droit des affaires ou équivalent), et/ ou possédant une expérience de juriste des affaires confirmé.</t>
  </si>
  <si>
    <t>Initiation aux études juridiques</t>
  </si>
  <si>
    <t>Introduction au droit de la propriété immobilière</t>
  </si>
  <si>
    <t>Urbanisme et aménagement</t>
  </si>
  <si>
    <t>Financement immobilier</t>
  </si>
  <si>
    <t>Marchés et contrats de travaux</t>
  </si>
  <si>
    <t>Droit de la promotion et des sociétés immobilières</t>
  </si>
  <si>
    <t>Droit des baux</t>
  </si>
  <si>
    <t>Copropriété des immeubles bâtis et administration des immeubles</t>
  </si>
  <si>
    <t>Fiscalité immobilière</t>
  </si>
  <si>
    <t>DRM108</t>
  </si>
  <si>
    <t>Economie immobilière</t>
  </si>
  <si>
    <t>Droit du logement social</t>
  </si>
  <si>
    <t>DRM112</t>
  </si>
  <si>
    <t>Estimation des immeubles</t>
  </si>
  <si>
    <t>Contrats de vente d'immeubles</t>
  </si>
  <si>
    <t>Responsabilité et assurance des constructeurs</t>
  </si>
  <si>
    <t>Comptabilité immobilière</t>
  </si>
  <si>
    <t>DRM117</t>
  </si>
  <si>
    <t>Introduction à la technologie des bâtiments</t>
  </si>
  <si>
    <t>DRM118</t>
  </si>
  <si>
    <t>Techniques de négociation immobilière</t>
  </si>
  <si>
    <t>DRM119</t>
  </si>
  <si>
    <t>Environnement</t>
  </si>
  <si>
    <t>Droit social : bases du droit du travail : aspects individuels et collectifs</t>
  </si>
  <si>
    <t>Le candidat doit être titulaire : - d'un diplôme de 3ème cycle en droit ou assimilé ; - et/ou d'une expérience professionnelle significative (responsabilité et durée) en magistrature, inspection du travail, entreprise, sécurité sociale, etc, correspondant au contenu de la matière enseignée. En outre, il doit avoir acquis une expérience pédagogique en tant qu'enseignant de l'enseignement supérieur ou de la formation continue dans les matières considérées. Le candidat doit présenter, enfin, un dossier précisant les modalités d'enseignement prévues, en exposant en particulier la planification prévue (pour une UE de 4 crédit, il faut prévoir un total de 35 à 40 heures d'enseignement, équivalent face à face).</t>
  </si>
  <si>
    <t>Droit de la sécurité sociale</t>
  </si>
  <si>
    <t>Le candidat doit être titulaire : - d'un diplôme de 3ème cycle en droit ou assimilé ; - et/ou d'une expérience professionnelle significative (responsabilité et durée) en magistrature, inspection du travail, entreprise, sécurité sociale, etc, correspondant au contenu de la matière enseignée. En outre, il doit avoir acquis une expérience pédagogique en tant qu'enseignant de l'enseignement supérieur ou de la formation continue dans les matières considérées. Le candidat doit présenter, enfin, un dossier précisant les modalités d'enseignement prévues, en exposant en particulier la planification prévue (pour une UE de 6 crédits, il faut prévoir un total de 50 à 60 heures d'enseignement, équivalent face à face).</t>
  </si>
  <si>
    <t>Droit du travail : relations individuelles</t>
  </si>
  <si>
    <t>Droit du travail : relations collectives</t>
  </si>
  <si>
    <t>Prévoyance complémentaire - politique de l'emploi</t>
  </si>
  <si>
    <t>Droit social européen et international</t>
  </si>
  <si>
    <t>Responsabilité pénale et civile de l'employeur et du salarié</t>
  </si>
  <si>
    <t>DRS208</t>
  </si>
  <si>
    <t>Droit du travail Master GRH</t>
  </si>
  <si>
    <t>Le candidat doit être titulaire : - d'un diplôme de 3ème cycle en droit du travail ou assimilé ;- et/ou d'une expérience professionnelle significative (responsabilité et durée) en magistrature, inspection du travail, entreprise, sécurité sociale, etc, correspondant au contenu de la matière enseignée. En outre, il doit avoir acquis une expérience pédagogique en tant qu'enseignant de l'enseignement supérieur ou de la formation continue dans les matières considérées.</t>
  </si>
  <si>
    <t>DRT209</t>
  </si>
  <si>
    <t>Etudes de jurisprudences et méthodologies du projet professionnel en droit social et en droit des affaires</t>
  </si>
  <si>
    <t>Les enseignants des centres régionaux assurant des enseignements conduisant à des diplômes délivrés par le Cnam sont des professionnels qualifiés, des membres de l'enseignement supérieur ou des grands instituts de recherche nationaux. Les enseignants de l'UE DRT209 doivent être titulaire d'un diplôme de 3ème cycle en droit du travail ou assimilé, complété par une expérience professionnelle dans le domaine.</t>
  </si>
  <si>
    <t>Bases de l'organisation</t>
  </si>
  <si>
    <t>DSY006</t>
  </si>
  <si>
    <t>Démarches et outils de l'organisateur</t>
  </si>
  <si>
    <t>DSY007</t>
  </si>
  <si>
    <t>Problématique et conduite du changement</t>
  </si>
  <si>
    <t>DSY009</t>
  </si>
  <si>
    <t>Conduite des hommes dans une mission d'organisation</t>
  </si>
  <si>
    <t>DSY020</t>
  </si>
  <si>
    <t>Méthodes et outils de l'organisation : outils</t>
  </si>
  <si>
    <t>Modèles et représentations de l'organisation - conception classique</t>
  </si>
  <si>
    <t>Modèles et représentations de l'organisation - conceptions actuelles</t>
  </si>
  <si>
    <t>DSY103</t>
  </si>
  <si>
    <t>Théorie des organisations</t>
  </si>
  <si>
    <t>DSY104</t>
  </si>
  <si>
    <t>Organisation, information et décisison</t>
  </si>
  <si>
    <t>DSY112</t>
  </si>
  <si>
    <t>Maintenance</t>
  </si>
  <si>
    <t>DSY118</t>
  </si>
  <si>
    <t>Pratiques de l'organisation</t>
  </si>
  <si>
    <t>DSY119</t>
  </si>
  <si>
    <t>L'organisation au quotidien</t>
  </si>
  <si>
    <t>DSY221</t>
  </si>
  <si>
    <t>Questionnements sur le "comportement organisationnel" (organizational behavior)</t>
  </si>
  <si>
    <t>DSY222</t>
  </si>
  <si>
    <t>Les interactions organisation - système d'information</t>
  </si>
  <si>
    <t>DSY223</t>
  </si>
  <si>
    <t>Suivi de thèse et épistémologie de la recherche</t>
  </si>
  <si>
    <t>DSY224</t>
  </si>
  <si>
    <t>Méthodologie de la recherche</t>
  </si>
  <si>
    <t>DVE102</t>
  </si>
  <si>
    <t>Géographie et économie du commerce international</t>
  </si>
  <si>
    <t>Les enseignants agrées ou susceptibles d'être agréés pour délivrer l'enseignement DVE102 devront être membres de l'enseignement supérieur universitaire ou intervenants qualifiés en école supérieure de commerce. Des professionnels confirmés exerçant au sein d'organismes consulaires ou d'institutions publiques pourront être retenues en fonction de leurs expériences et deleur profil de qualification. En raison de l'importnce des champs thématiques couverts par le programme, la formation pourra être assurée en coresponsabilité associant deux enseignants selon leurs domaines d'expertise. Des enseignants de l'enseignement secondaire (PRAG) ne seront susceptibles d'être agréés qu'à la condition d'expériences similaires réussies en CPGE ou en IUT.</t>
  </si>
  <si>
    <t>Action commerciale internationale</t>
  </si>
  <si>
    <t>Le professeur en charge du cours doit être un spécialiste d'au moins une des matières principales enseignées (finance internationale, marketing international, droit international, stratégie internationale, commerce international). Les séances pour lesquelles il n'est pas compétent seront effectuées par des intervenants extérieurs spécialisés. Il doit être membre de l'enseignement supérieur ou d'une grande institution, éventuellement un professionnel renommé dans une des matières enseignée. Les profils de PRAG sont admissibles, mais pas ceux de certifiés de l'enseignement secondaire.</t>
  </si>
  <si>
    <t>DVE203</t>
  </si>
  <si>
    <t>Stratégie d'internationalisation et risques internationaux</t>
  </si>
  <si>
    <t>L'enseignant agréé pour assurer la formation DVE203 devra être membre de l'enseignement supérieur dans les disciplines de gestion ou intervenant chevronné en école supérieure de commerce. Des praticiens d'entreprises reconnus pour leur expérience de haut niveau pourront contribuer à la réalisation de conférences spécifiques dans le cadre de la formation, en appui à l'enseignant responsable. Des professeurs de l'enseignement secondaire ne pourront faire l'objet d'un agrément.</t>
  </si>
  <si>
    <t>DVE205</t>
  </si>
  <si>
    <t>Relations économiques internationales et intelligence économique</t>
  </si>
  <si>
    <t>L'enseignant agréé pour assurer la formation DVE205 devra être membre de l'enseignement supérieur dans les disciplines économiques ou de gestion, ou bien intervenant reconnu dans des cursus avancés en école supérieure de commerce, possédant l'expertise professionnelle correspondant aux domaines de compétences visés par le référentiel de l'UE : stratégies et systèmes d'information, veille et intelligence économique. En aucun cas cette formation ne pourra être placée sous la responsabilité d'un professeur de l'enseignement secondaire (PRAG).</t>
  </si>
  <si>
    <t>DVE206</t>
  </si>
  <si>
    <t>Négoce international, contrats et transports internationaux.</t>
  </si>
  <si>
    <t>la formation DVE206 repose sur un ensemble de connaissances et d'expertises professionnelles (commerciales et juridiques) qui requièrent des intervenants à haut niveau de compétences, ayant une expérience préalable dans l'enseignement supérieur, au minimum L3 ou niveau master, en université ou école supérieure de commerce. Ce seront des praticiens chevronnés du négoce international et/ou du grand export, associés à des professionnels reconnus dans le domaine des transports internationaux, en particulier dans ses aspects juridiques, pricipalement contractuels. Des professeurs de l'enseignement secondaire ne pourront être agréés pour cette formation.</t>
  </si>
  <si>
    <t>DVE207</t>
  </si>
  <si>
    <t>Ingénierie juridique, financière et fiscale des contrats internationaux</t>
  </si>
  <si>
    <t>Le niveau élevé d'expertise juridique et fiscale requis pour déployer la formation DVE207 implique un agrément strictement restreint à des professionnels (avocats) spécialistes des processus de création de structures à l'internationale, d'ingénierie de contrats complexes et d'ingénierie fiscale internationale portant en particuliuer sur les prix de transfert. Seuls des enseignants-chercheurs ou des professionnels de haut niveau intervenant dans des formations similaires au master 2 Sciences de gestion ou dans des cursus avancés en école supérieure de commerce seront susceptibles d'être habilités.</t>
  </si>
  <si>
    <t>DVE208</t>
  </si>
  <si>
    <t>Financement du développement international des entreprises</t>
  </si>
  <si>
    <t>DVE214</t>
  </si>
  <si>
    <t>Echanges et marchés internationaux de biens et services</t>
  </si>
  <si>
    <t>L'organisation du séminaire repose sur la constitution d'un groupe formé de professionnels praticiens et experts reconnus des marchés internationaux, d'économistes spécialistes des questions d'économie internationale, autour d'un enseignant responsable coordonnateur de la formation. Ce dernier doit allier les compétences pédagogiques d'un membre de l'enseignement supérieur dans les domaines visés ainsi que la maîtrise professionnelle des principaux outils d'analyse économique appliquée aux grands marchés internationaux. L' agrément d'un enseignat s'effectue selon des critères très spécifiques tenant à la nature du séminaire. Par conséquent des professeurs de l'enseignement secondaire ne se situent pas dans le champ de compétences requis.</t>
  </si>
  <si>
    <t>DVE220</t>
  </si>
  <si>
    <t>Le monde des affaires, la rencontre des civilisations et le marketing multiculturel</t>
  </si>
  <si>
    <t>L'enseignement DVE220 requiert un niveau d'expertise très élevé dans le domaine de l'interculturalité, dans ses aspects appliqués au développement d'affaires internationales. L'enseignant agréé devra impérativement posséder une culture et une pratique reconnues au plan international dans le champ de compétences visé. Un profil d'enseignant-chercheur sans expérience professionnelle avérée et remarquée dans le domaine ne pourrait convenir.</t>
  </si>
  <si>
    <t>Economie Générale I</t>
  </si>
  <si>
    <t>L'enseignant doit être: - docteur en Science économique - ou titulaire d'un DEA (ou d'un Master 2) en Science économique, complété d'une expérience professionnelle de haut niveau dans le domaine (hors enseignement). Pour les centres d'enseignement où le recrutement d'enseignants répondant au profil pose problème, les auditeurs peuvent être invités à suivre l'enseignement en FOD.</t>
  </si>
  <si>
    <t>Economie Générale II</t>
  </si>
  <si>
    <t>L'enseignant doit être : - docteur en Science économique - ou titulaire d'un DEA (ou d'un Master 2) en Science économique, complété d'une expérience professionnelle de haut niveau dans le domaine (hors enseignement). Pour les centres d'enseignement où le recrutement d'enseignants répondant au profil pose problème, les auditeurs peuvent être invités à suivre l'enseignement en FOD.</t>
  </si>
  <si>
    <t>Statistique descriptive</t>
  </si>
  <si>
    <t>Mathématiques pour la décision I</t>
  </si>
  <si>
    <t>EAR005</t>
  </si>
  <si>
    <t>Statistique inductive</t>
  </si>
  <si>
    <t>Mathématiques pour la décision II</t>
  </si>
  <si>
    <t>EAR012</t>
  </si>
  <si>
    <t>Mathématiques pour l'économie et la gestion : cours de soutien 1er niveau</t>
  </si>
  <si>
    <t>EAR013</t>
  </si>
  <si>
    <t>Mathématiques pour l'économie et la gestion : cours de soutien 2ème niveau</t>
  </si>
  <si>
    <t>EAR110</t>
  </si>
  <si>
    <t>L'union européenne : origines et fonctionnement</t>
  </si>
  <si>
    <t>Le niveau de diplôme minimum de l'enseignant est bac +5 en sciences sociales. Le profil est un profil Sciences politiques, l'enseignement requérant des connaissances historiques, juridiques et économiques.</t>
  </si>
  <si>
    <t>EAR206</t>
  </si>
  <si>
    <t>Analyse de données et décisions dans l'entreprise I</t>
  </si>
  <si>
    <t>Ce cours n'est pas déployable en région.</t>
  </si>
  <si>
    <t>EAR207</t>
  </si>
  <si>
    <t>Analyse de données et décisions dans l'entreprise II</t>
  </si>
  <si>
    <t>EAR208</t>
  </si>
  <si>
    <t>Analyse du système international I</t>
  </si>
  <si>
    <t>Ce cours est dispensé en multidiffusion nationale à partir du CEP. Il ne nécessite donc pas d'enseignant en région.</t>
  </si>
  <si>
    <t>EAR209</t>
  </si>
  <si>
    <t>Analyse du système international II</t>
  </si>
  <si>
    <t>EAR211</t>
  </si>
  <si>
    <t>Les politiques économiques en Europe</t>
  </si>
  <si>
    <t>Le niveau de diplôme requis est bac + 5 en sciences sociales. L'enseignement requiert des compétences particulières en histoire économique et en histoire politique.</t>
  </si>
  <si>
    <t>EGS101</t>
  </si>
  <si>
    <t>Environnement politique et économique des établissements sanitaires et sociaux</t>
  </si>
  <si>
    <t>EGS102</t>
  </si>
  <si>
    <t>Environnement législatif des établissements sanitaires et sociaux</t>
  </si>
  <si>
    <t>EGS103</t>
  </si>
  <si>
    <t>Approche organisationelle des établissements sanitaires et sociaux</t>
  </si>
  <si>
    <t>EGS104</t>
  </si>
  <si>
    <t>Méthodologie de gestion des projets dans les établissements sanitaires et sociaux</t>
  </si>
  <si>
    <t>EGS105</t>
  </si>
  <si>
    <t>Approche comptabilité et contrôle de gestion dans les établissements sanitaires et sociaux</t>
  </si>
  <si>
    <t>EGS106</t>
  </si>
  <si>
    <t>Approche juridique et sociale des établissements sanitaires et sociaux</t>
  </si>
  <si>
    <t>EGS107</t>
  </si>
  <si>
    <t>Approche communication et management des équipes</t>
  </si>
  <si>
    <t>EGS108</t>
  </si>
  <si>
    <t>Approche des systèmes d'information dans les établissements sanitaires et sociaux</t>
  </si>
  <si>
    <t>EGS109</t>
  </si>
  <si>
    <t>Représentation graphique et cartographie</t>
  </si>
  <si>
    <t>EGS140</t>
  </si>
  <si>
    <t>Organisation des soins de premier recours dans les territoires de</t>
  </si>
  <si>
    <t>santé</t>
  </si>
  <si>
    <t>EGS215</t>
  </si>
  <si>
    <t>Démarche qualité dans les établissements de santé</t>
  </si>
  <si>
    <t>EGS217</t>
  </si>
  <si>
    <t>La gestion des établissements de santé : étude de cas</t>
  </si>
  <si>
    <t>EGS218</t>
  </si>
  <si>
    <t>Quelle régulation du système de santé ' I</t>
  </si>
  <si>
    <t>EGS219</t>
  </si>
  <si>
    <t>Quelle régulation du système de santé ' II</t>
  </si>
  <si>
    <t>EGS220</t>
  </si>
  <si>
    <t>Les outils de la gestion hospitalière I</t>
  </si>
  <si>
    <t>EGS221</t>
  </si>
  <si>
    <t>Les outils de la gestion hospitalière II</t>
  </si>
  <si>
    <t>EGS222</t>
  </si>
  <si>
    <t>Stratégie des services de santé : conception et mise en oeuvre</t>
  </si>
  <si>
    <t>EGS230</t>
  </si>
  <si>
    <t>Economie de la santé : cours et séminaire de recherche I</t>
  </si>
  <si>
    <t>EGS231</t>
  </si>
  <si>
    <t>Economie de la santé : cours et séminaire de recherche II</t>
  </si>
  <si>
    <t>EGS232</t>
  </si>
  <si>
    <t>Evaluation économique des stratégies de santé</t>
  </si>
  <si>
    <t>EGS233</t>
  </si>
  <si>
    <t>Le risque médical : responsabilité professionnelle assurance qualité et santé publique</t>
  </si>
  <si>
    <t>EGS234</t>
  </si>
  <si>
    <t>Initiation à la statistique et à l'économétrie appliquées à la santé</t>
  </si>
  <si>
    <t>EGS235</t>
  </si>
  <si>
    <t>Pratique des systèmes d'information dans le secteur de la santé</t>
  </si>
  <si>
    <t>EGS236</t>
  </si>
  <si>
    <t>La connaissance des risques dans les établissements de santé</t>
  </si>
  <si>
    <t>EGS237</t>
  </si>
  <si>
    <t>La gestion des risques dans les établissements de santé</t>
  </si>
  <si>
    <t>EGS238</t>
  </si>
  <si>
    <t>Perspectives stratégiques, organisationnelles et marketing dans le secteur de la santé</t>
  </si>
  <si>
    <t>EGS239</t>
  </si>
  <si>
    <t>Evaluation économique des stratégies de santé II</t>
  </si>
  <si>
    <t>ELD101</t>
  </si>
  <si>
    <t>Cinétique et techniques électrochimiques</t>
  </si>
  <si>
    <t>ELD102</t>
  </si>
  <si>
    <t>Procédés industriels et générateurs</t>
  </si>
  <si>
    <t>ELD103</t>
  </si>
  <si>
    <t>Lois et générateurs</t>
  </si>
  <si>
    <t>ELD104</t>
  </si>
  <si>
    <t>Etude de la corrosion anticorrosion et techniques d'analyses éléctrochimiques</t>
  </si>
  <si>
    <t>ELD105</t>
  </si>
  <si>
    <t>Traitements de surfaces électrochimiques - Corrosion</t>
  </si>
  <si>
    <t>ELD207</t>
  </si>
  <si>
    <t>Electrochimie en développement</t>
  </si>
  <si>
    <t>ELD208</t>
  </si>
  <si>
    <t>ELD209</t>
  </si>
  <si>
    <t>Projet pratique</t>
  </si>
  <si>
    <t>ELE001</t>
  </si>
  <si>
    <t>Travaux pratiques d'électronique, électrotechnique, automatique</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</si>
  <si>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</si>
  <si>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l'enseignant s'il est le seul intervenant dans un CRA doit posséder l'ensemble des connaissances des domaines électronique, électrotechnique et automatisme. </t>
  </si>
  <si>
    <t>Il doit posséder un niveau correspondant à bac +4 ou supérieur.</t>
  </si>
  <si>
    <t>ELE002</t>
  </si>
  <si>
    <t>Outils logiciels de base</t>
  </si>
  <si>
    <t>ELE004</t>
  </si>
  <si>
    <t>Electronique analogique</t>
  </si>
  <si>
    <t>L'intervenant dans un CRA doit posséder un diplôme d'un niveau au mois égal à bac+4</t>
  </si>
  <si>
    <t>ELE006</t>
  </si>
  <si>
    <t>Logiciels d'électronique</t>
  </si>
  <si>
    <t>ELE008</t>
  </si>
  <si>
    <t>Bases des microcontrôleurs</t>
  </si>
  <si>
    <t>Les enseignants, des membres de l'enseignement supérieur ou des grands instituts de recherche nationaux ,des professionnels qualifiés ayant un rapport avec le domaine. Ces enseignements peuvent aussi être assurés par des professeurs de l'enseignement secondaire à la condition qu'ils enseignent, dans une classe préparatoire (CPGE), une section de techniciens supérieurs (STS) ou dans un institut universitaire de technologie (IUT)</t>
  </si>
  <si>
    <t>ELE015</t>
  </si>
  <si>
    <t>Electronique numérique</t>
  </si>
  <si>
    <t>tout enseignant ou ingénieur expérimenté maitrisant l'électronique numérique et les bases de la conception synchrone. Il est souhaitable d'avoir pratiqué la conception de circuits tels que les circuits logiques programmables par exemple.</t>
  </si>
  <si>
    <t>ELE101</t>
  </si>
  <si>
    <t>Composants électroniques</t>
  </si>
  <si>
    <t>ELE102</t>
  </si>
  <si>
    <t>Traitement numérique du signal</t>
  </si>
  <si>
    <t>- Posséder les connaissances théoriques sur l'échantillonnage, l'analyse de Fourier, et le filtrage numérique - Posséder une expérience en simulation et/ou réalisation de dispositifs de traitement numérique - Une expérience de conception et d'application dans un domaine particulier est recommandée.</t>
  </si>
  <si>
    <t>ELE103</t>
  </si>
  <si>
    <t>Traitement analogique du signal</t>
  </si>
  <si>
    <t>ELE104</t>
  </si>
  <si>
    <t>Techniques de radiocommunication pour le mastère</t>
  </si>
  <si>
    <t>ELE106</t>
  </si>
  <si>
    <t>Conception numérique en VHDL</t>
  </si>
  <si>
    <t>tout enseignant ou ingénieur expérimenté maitrisant l'électronique numérique, la conception synchrone et le langage VHDL. Une bonne connaissance théorique et pratique de la conception de FPGA en VHDL est requise.</t>
  </si>
  <si>
    <t>ELE107</t>
  </si>
  <si>
    <t>Télecommunications optiques</t>
  </si>
  <si>
    <t>Cette unité d'enseignement étant à vocation professionnelle, une bonne connaissance du milieu industriel est fortement souhaitable.</t>
  </si>
  <si>
    <t>ELE108</t>
  </si>
  <si>
    <t>Techniques avancées en électronique analogique et numérique (1)</t>
  </si>
  <si>
    <t>ELE109</t>
  </si>
  <si>
    <t>Techniques avancées en électronique analogique et numérique (2)</t>
  </si>
  <si>
    <t>ELE111</t>
  </si>
  <si>
    <t>Transmissions en télécoms</t>
  </si>
  <si>
    <t>ELE112</t>
  </si>
  <si>
    <t>Bases de transmissions numériques(1)</t>
  </si>
  <si>
    <t>ELE113</t>
  </si>
  <si>
    <t>Bases de transmissions numériques(2)</t>
  </si>
  <si>
    <t>ELE114</t>
  </si>
  <si>
    <t>Membres de l'enseignement supérieur ou des grands instituts de recherche nationaux. professeurs de l'enseignement secondaire à la condition qu'ils enseignent  dans une classe préparatoire (CPGE), une section de techniciens supérieurs (STS) ou dans un institut universitaire de technologie (IUT).</t>
  </si>
  <si>
    <t>Ils ont déjà été chargés de fonctions de préparation à des exposés dans le cadre des divers mémoires de la scolarité de leurs établissements.</t>
  </si>
  <si>
    <t>Ils sont des professionnels de la communication technique mais dans ce cas, il doivent être associés à des enseignants de la spécialité électronique pour la partie thématique et former un binôme équilibré.</t>
  </si>
  <si>
    <t>ELE115</t>
  </si>
  <si>
    <t>Propagation, rayonnement, électromagnétisme</t>
  </si>
  <si>
    <t>Pas de recommandation complémentaire.</t>
  </si>
  <si>
    <t>ELE118</t>
  </si>
  <si>
    <t>Programmation avancée des microcontrôleurs</t>
  </si>
  <si>
    <t>Ingénieur ou enseignant ayant une bonne maîtrise théorique et pratique des applications à microcontrôleur, ayant travaillé sur des outils de développement industriels, et ayant une bonne connaissance de la programmation en C et de l'assembleur.</t>
  </si>
  <si>
    <t>ELE119</t>
  </si>
  <si>
    <t>Processeurs de signaux et logique programmable</t>
  </si>
  <si>
    <t>tout enseignant ou ingénieur expérimenté ayant pratiqué la conception de circuits logiques programmables ainsi que le développement de DSP. Une bonne connaissance théorique et pratique des règles de conception en numérique, du langage VHDL et des outils de CAO est requise pour la partie FPGA. Une bonne connaissance théorique et pratique des DSP et du langage C est nécessaire pour la partie DSP.</t>
  </si>
  <si>
    <t>ELE202</t>
  </si>
  <si>
    <t>Circuits pour système RF, microondes et optoélectroniques</t>
  </si>
  <si>
    <t>Enseignants ayant une expérience dans le domaine de la conception de circuits hautes fréquences et optoélectroniques, ainsi que dans l'utilisation de logiciels de Conception Assistée par Ordinateur de ciruits MMIC.</t>
  </si>
  <si>
    <t>ELE203</t>
  </si>
  <si>
    <t>Traitement du signal en télécommunications</t>
  </si>
  <si>
    <t>- Connaissance des théories et des techniques de traitement du signal utilisées dans les systèmes de télécommunications - Posséder une expérience de conception, simulation et/ou réalisation dans un type de système particulier</t>
  </si>
  <si>
    <t>ELE204</t>
  </si>
  <si>
    <t>Télécommunications</t>
  </si>
  <si>
    <t>ELE205</t>
  </si>
  <si>
    <t>Conception électronique des circuits VLSI logiques</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</si>
  <si>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capacité d'enseigner la même discipline, dans une classe préparatoire (CPGE), une section de techniciens supérieurs (STS) ou dans un institut universitaire de technologie (IUT). L'enseignant devra justifier d'une expérience en conception microélectronique et si possible en conception "full-custom".</t>
  </si>
  <si>
    <t>ELE207</t>
  </si>
  <si>
    <t>Technlogies des hauts débits</t>
  </si>
  <si>
    <t>ELE208</t>
  </si>
  <si>
    <t>Radiocommunications</t>
  </si>
  <si>
    <t>ELE209</t>
  </si>
  <si>
    <t>Technologie des E/R</t>
  </si>
  <si>
    <t>ELE210</t>
  </si>
  <si>
    <t>Télévision numérique et multimédia</t>
  </si>
  <si>
    <t>ELE211</t>
  </si>
  <si>
    <t>Réseaux hauts débits</t>
  </si>
  <si>
    <t>ELE212</t>
  </si>
  <si>
    <t>Conception de Circuits intégrés analogiques</t>
  </si>
  <si>
    <t>Management processus et organisation de l'entreprise</t>
  </si>
  <si>
    <t>Management et organisation des entreprises</t>
  </si>
  <si>
    <t>EME104</t>
  </si>
  <si>
    <t>Gestion des hommes I</t>
  </si>
  <si>
    <t>EME138</t>
  </si>
  <si>
    <t>EME139</t>
  </si>
  <si>
    <t>Gestion de la maintenance et de la sécurité industrielle</t>
  </si>
  <si>
    <t>EME144</t>
  </si>
  <si>
    <t>Ingénierie d'affaire : négociation et gestion de contrat</t>
  </si>
  <si>
    <t>EME146</t>
  </si>
  <si>
    <t>Principes, outils et pratiques du management</t>
  </si>
  <si>
    <t>Nous attirons l'attention sur le fait que le cours est très général et peut donc nécessiter la présence de plusieurs intervenants de différents horizons professionnels.</t>
  </si>
  <si>
    <t>Joindre à la demande d'agrément un plan de cours (en précisant bien les autres personnes avec lesquelles une collaboration est envisagée le cas échéant)</t>
  </si>
  <si>
    <t>EME208</t>
  </si>
  <si>
    <t>Systèmes de Management de la Qualité, audit interne, certification ISO 9001</t>
  </si>
  <si>
    <t>EME212</t>
  </si>
  <si>
    <t>Management de la sécurité I</t>
  </si>
  <si>
    <t>EME213</t>
  </si>
  <si>
    <t>Responsabilité sociétale des entreprises</t>
  </si>
  <si>
    <t>EME217</t>
  </si>
  <si>
    <t>Développement managérial</t>
  </si>
  <si>
    <t>EME219</t>
  </si>
  <si>
    <t>Maîtrise des systèmes d'information</t>
  </si>
  <si>
    <t>EME220</t>
  </si>
  <si>
    <t>Gestion de la chaîne logistique</t>
  </si>
  <si>
    <t>EME223</t>
  </si>
  <si>
    <t>Séminaire d'encadrement collectif des mémoires</t>
  </si>
  <si>
    <t>EME226</t>
  </si>
  <si>
    <t>Management des organisations industrielles et des services en réseau</t>
  </si>
  <si>
    <t>EME245</t>
  </si>
  <si>
    <t>Management de projet</t>
  </si>
  <si>
    <t>EME246</t>
  </si>
  <si>
    <t>Mercatique et vente B to B</t>
  </si>
  <si>
    <t>EME247</t>
  </si>
  <si>
    <t>Ingénierie et plan d'affaire</t>
  </si>
  <si>
    <t>EME249</t>
  </si>
  <si>
    <t>Mercatique pour l'ingénieur</t>
  </si>
  <si>
    <t>EME250</t>
  </si>
  <si>
    <t>Méthode et démarche de l'organisation</t>
  </si>
  <si>
    <t>EME251</t>
  </si>
  <si>
    <t>Conduite du changement</t>
  </si>
  <si>
    <t>EME252</t>
  </si>
  <si>
    <t>Conduite des hommes</t>
  </si>
  <si>
    <t>EME253</t>
  </si>
  <si>
    <t>Analyse de la valeur</t>
  </si>
  <si>
    <t>EME254</t>
  </si>
  <si>
    <t>Logistique industrielle dans le Supply Chain Management</t>
  </si>
  <si>
    <t>EME255</t>
  </si>
  <si>
    <t>Planification des flux industriels, approche MRP</t>
  </si>
  <si>
    <t>EME260</t>
  </si>
  <si>
    <t>Management environemental</t>
  </si>
  <si>
    <t>EME262</t>
  </si>
  <si>
    <t>Qualité Totale : Démarches, Méthodes et Outils - Modèle</t>
  </si>
  <si>
    <t>d'Excellence EFQM et Auto-évaluation</t>
  </si>
  <si>
    <t>EME263</t>
  </si>
  <si>
    <t>Développement personnel du manager</t>
  </si>
  <si>
    <t>ENE001</t>
  </si>
  <si>
    <t>Distribution et installation électriques</t>
  </si>
  <si>
    <t>ENE002</t>
  </si>
  <si>
    <t>Conversion de l'énergie électrique</t>
  </si>
  <si>
    <t>ENE003</t>
  </si>
  <si>
    <t>Logiciels d'électrotechnique</t>
  </si>
  <si>
    <t>Energie électrique</t>
  </si>
  <si>
    <t>Conversion électrique</t>
  </si>
  <si>
    <t>Machines électriques</t>
  </si>
  <si>
    <t>Réseaux électriques</t>
  </si>
  <si>
    <t>ENE105</t>
  </si>
  <si>
    <t>Installation et protections</t>
  </si>
  <si>
    <t>ENE106</t>
  </si>
  <si>
    <t>ENR générale</t>
  </si>
  <si>
    <t>ENE110</t>
  </si>
  <si>
    <t>TP Electrotechnique (1)</t>
  </si>
  <si>
    <t>ENE111</t>
  </si>
  <si>
    <t>TP Electrotechnique (2)</t>
  </si>
  <si>
    <t>Energie éolienne : composants</t>
  </si>
  <si>
    <t>Energie éolienne : système</t>
  </si>
  <si>
    <t>Energie photovoltaique : composants</t>
  </si>
  <si>
    <t>Energie photovoltaique : système</t>
  </si>
  <si>
    <t>ENE118</t>
  </si>
  <si>
    <t>Stockage de l'électricité</t>
  </si>
  <si>
    <t>ENE201</t>
  </si>
  <si>
    <t>Traction et propulsion électrique</t>
  </si>
  <si>
    <t>ENE202</t>
  </si>
  <si>
    <t>Génération et T&amp;D électrique</t>
  </si>
  <si>
    <t>ENF003</t>
  </si>
  <si>
    <t>Maintenance Mecanique - Thermique - Fluides</t>
  </si>
  <si>
    <t>ENF008</t>
  </si>
  <si>
    <t>Énergies renouvelables</t>
  </si>
  <si>
    <t>En dehors du profil type on pourra aussi faire appel à un professionnel travaillant dans le domaine des énergies renouvelables, et en particulier dans la maintenance de ces systèmes</t>
  </si>
  <si>
    <t>ENF009</t>
  </si>
  <si>
    <t>Énergies traditionnelles</t>
  </si>
  <si>
    <t>le profil type est parfaitement adapté</t>
  </si>
  <si>
    <t>ENF010</t>
  </si>
  <si>
    <t>Pompe à chaleur</t>
  </si>
  <si>
    <t>le profil type convient parfaitement</t>
  </si>
  <si>
    <t>ENF011</t>
  </si>
  <si>
    <t>Traitement de l'air</t>
  </si>
  <si>
    <t>ENF012</t>
  </si>
  <si>
    <t>Gestion, réglementation, hygiène et sécurité</t>
  </si>
  <si>
    <t>le profil type convient tout particulierement pour les enseignant des filières froid et climatisation</t>
  </si>
  <si>
    <t>ENF013</t>
  </si>
  <si>
    <t>Technologies en froid et climatisation</t>
  </si>
  <si>
    <t>ENF014</t>
  </si>
  <si>
    <t>Électricité et automatique</t>
  </si>
  <si>
    <t>profil type</t>
  </si>
  <si>
    <t>ENF015</t>
  </si>
  <si>
    <t>Expression et Communication</t>
  </si>
  <si>
    <t>profil type avec comme objectif de produire et d'analyser des textes fonctionnels dans le domaine des énergies (chaud, froid, climatisation)</t>
  </si>
  <si>
    <t>ENF016</t>
  </si>
  <si>
    <t>Sécurité, réglementation, conservation des aliments</t>
  </si>
  <si>
    <t>profil type pour des enseignants des filières froid climatisation</t>
  </si>
  <si>
    <t>ENF018</t>
  </si>
  <si>
    <t>Bases scientifiques pour les métiers du froid</t>
  </si>
  <si>
    <t>Thermodynamique appliquée à l'énergétique</t>
  </si>
  <si>
    <t>Production du froid</t>
  </si>
  <si>
    <t>ENF103</t>
  </si>
  <si>
    <t>Simulation dynamique des systèmes énergétiques appliqués aux bâtiments</t>
  </si>
  <si>
    <t>ENF104</t>
  </si>
  <si>
    <t>Outils informatiques appliqués aux systèmes frigorifiques</t>
  </si>
  <si>
    <t>ENF105</t>
  </si>
  <si>
    <t>Très basses températures, cryogénie, effet Peltier</t>
  </si>
  <si>
    <t>Climatisation</t>
  </si>
  <si>
    <t>ENF107</t>
  </si>
  <si>
    <t>Technologies du froid</t>
  </si>
  <si>
    <t>Technologies dans la climatisation</t>
  </si>
  <si>
    <t>Thermique du bâtiment et reglementation</t>
  </si>
  <si>
    <t>Climatisation solaire et pompe à chaleur</t>
  </si>
  <si>
    <t>Énergies renouvelables dans l'habitat économe en énergie</t>
  </si>
  <si>
    <t>ENF112</t>
  </si>
  <si>
    <t>Economies d'énergie et impact environnemental dans le froid</t>
  </si>
  <si>
    <t>ENF113</t>
  </si>
  <si>
    <t>Audit énergétique</t>
  </si>
  <si>
    <t>ENF114</t>
  </si>
  <si>
    <t>Salle propre, Hygiène Climatisation</t>
  </si>
  <si>
    <t>ENF115</t>
  </si>
  <si>
    <t>Thermique des échangeurs</t>
  </si>
  <si>
    <t>ENF116</t>
  </si>
  <si>
    <t>Bio-énergie</t>
  </si>
  <si>
    <t>ENF207</t>
  </si>
  <si>
    <t>Développements et tendances dans les techniques du froid et de la climatisation.</t>
  </si>
  <si>
    <t>Energie et développement durable</t>
  </si>
  <si>
    <t>Management de projet pour l'ingénieur</t>
  </si>
  <si>
    <t>Les enseignants des centres régionaux assurant des enseignements conduisant à des diplômes délivrés par le Cnam sont des professionnels qualifiés. Ils peuvent aussi être des membres de l'enseignement supérieur ou des grands instituts de recherche nationaux à condition qu'ils possèdent au même titre que les professionnels qualifiés, une solide expérience dans le domaine du management de projet en général et des aspects humains s'y rapportant. Ces compétences doivent être clairement identifiées dans le CV.</t>
  </si>
  <si>
    <t>ENG112</t>
  </si>
  <si>
    <t>Information et communication pour l'ingénieur dans la construction</t>
  </si>
  <si>
    <t>ENG113</t>
  </si>
  <si>
    <t>Information et communication pour l'ingénieur "Mesure-Analyse"</t>
  </si>
  <si>
    <t>L'ingénieur au XXIème siècle</t>
  </si>
  <si>
    <t>ENM001</t>
  </si>
  <si>
    <t>Thermodynamique générale 1</t>
  </si>
  <si>
    <t>ENM002</t>
  </si>
  <si>
    <t>TP Thermodynamique générale 2</t>
  </si>
  <si>
    <t>ENM013</t>
  </si>
  <si>
    <t>Technologies en machines et moteurs</t>
  </si>
  <si>
    <t>Machines à fluides</t>
  </si>
  <si>
    <t>ENM102</t>
  </si>
  <si>
    <t>Combustion</t>
  </si>
  <si>
    <t>ENM103</t>
  </si>
  <si>
    <t>Polluants et gaz à effet de serre</t>
  </si>
  <si>
    <t>ENM104</t>
  </si>
  <si>
    <t>Énergies alternatives au pétrole</t>
  </si>
  <si>
    <t>ENM105</t>
  </si>
  <si>
    <t>TP d'énergétique</t>
  </si>
  <si>
    <t>ENM106</t>
  </si>
  <si>
    <t>Optimisation énergétique des machines et moteurs</t>
  </si>
  <si>
    <t>ENM107</t>
  </si>
  <si>
    <t>Modélisation en machines et moteurs</t>
  </si>
  <si>
    <t>ENM108</t>
  </si>
  <si>
    <t>Ingénierie des turbomachines</t>
  </si>
  <si>
    <t>ENM109</t>
  </si>
  <si>
    <t>Conception des moteurs alternatifs</t>
  </si>
  <si>
    <t>ENM110</t>
  </si>
  <si>
    <t>Conversion d'énergie par turbomachines</t>
  </si>
  <si>
    <t>ENM111</t>
  </si>
  <si>
    <t>Fonctionnement des moteurs alternatifs</t>
  </si>
  <si>
    <t>ENM112</t>
  </si>
  <si>
    <t>Information et communication pour l'ingénieur en énergétique</t>
  </si>
  <si>
    <t>Cette UE est organisée en deux parties et une seule évaluation.</t>
  </si>
  <si>
    <t>La première partie est consacrée à l’acquisition des savoirs et savoir-faire en information et communication pour l’ingénieur.</t>
  </si>
  <si>
    <t>L’enseignant initie l'auditeur à la recherche bibliographique, puis l'amene à analyser, évaluer et valider cette information.(voir http://bibliotheque.cnam.fr/ puis catalogues puis vidéos pour une introduction à la recherche documentaire).</t>
  </si>
  <si>
    <t>Cette partie fait l’objet d’un suivi tant du point de vue des techniques de la documentation que de la spécialité. </t>
  </si>
  <si>
    <t>ENM113</t>
  </si>
  <si>
    <t>Diagnostic et contrôle des turbomachines</t>
  </si>
  <si>
    <t>ENM114</t>
  </si>
  <si>
    <t>Contrôle moteur et stratégies optimisées de dépollution</t>
  </si>
  <si>
    <t>ENM210</t>
  </si>
  <si>
    <t>Développements avancés dans les machines thermiques</t>
  </si>
  <si>
    <t>ENM211</t>
  </si>
  <si>
    <t>Développements avancés dans les moteurs thermiques</t>
  </si>
  <si>
    <t>ENM212</t>
  </si>
  <si>
    <t>Cogénération et cycles combinés</t>
  </si>
  <si>
    <t>ENM218</t>
  </si>
  <si>
    <t>Conversion d'énergie dans les moteurs thermiques et environnement</t>
  </si>
  <si>
    <t>ENT006</t>
  </si>
  <si>
    <t>Bases thermiques pour le chauffage, l'industrie, et l'environnement</t>
  </si>
  <si>
    <t>ENT007</t>
  </si>
  <si>
    <t>Applications de la thermique en chauffage, industrie et environnement</t>
  </si>
  <si>
    <t>Thermique Fondamentale</t>
  </si>
  <si>
    <t>ENT102</t>
  </si>
  <si>
    <t>Compléments de Thermique</t>
  </si>
  <si>
    <t>ENT103</t>
  </si>
  <si>
    <t>Solaire Thermique et Rayonnement</t>
  </si>
  <si>
    <t>ENT203</t>
  </si>
  <si>
    <t>Combustibles et Production de Chaleur</t>
  </si>
  <si>
    <t>ENT204</t>
  </si>
  <si>
    <t>Modélisation des systèmes thermiques en in stationnaire</t>
  </si>
  <si>
    <t>ENT205</t>
  </si>
  <si>
    <t>Informatique pour le thermicien</t>
  </si>
  <si>
    <t>EPT203</t>
  </si>
  <si>
    <t>Dynamiques industrielles et stratégies concurrentielles</t>
  </si>
  <si>
    <t>EPT204</t>
  </si>
  <si>
    <t>Analyse sectorielle</t>
  </si>
  <si>
    <t>EPT205</t>
  </si>
  <si>
    <t>Stratégie de recherche d'information</t>
  </si>
  <si>
    <t>EPT208</t>
  </si>
  <si>
    <t>TICS et économie numérique</t>
  </si>
  <si>
    <t>EPT209</t>
  </si>
  <si>
    <t>Concurrence et régulation dans les réseaux</t>
  </si>
  <si>
    <t>ERG100</t>
  </si>
  <si>
    <t>Introduction à l'ergonomie</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</si>
  <si>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Diplômé de l'enseignement supérieur de niveau 3ème cycle en ergonomie. De préférence un docteur en ergonomie, un ergonome ou un master CNAM</t>
  </si>
  <si>
    <t>ERG110</t>
  </si>
  <si>
    <t>Ergonomie du poste de travail</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</si>
  <si>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Diplômé de l'enseignement supérieur de niveau 3ème cycle, disposant de solides connaissances en physiologie et dans le domaine des ambiances physiques, ainsi que d'une pratique de la métrologie en entreprise De préférence un docteur en ergonomie, un ergonome ou un master CNAM sinon: médecin du travail.</t>
  </si>
  <si>
    <t>ERG111</t>
  </si>
  <si>
    <t>Mesures au poste de travail pour l'ergonome</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</si>
  <si>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Diplômé de l'enseignement supérieur de niveau 3ème cycle, disposant de solides connaissances en physiologie et dans le domaine des ambiances physiques, ainsi que d'une pratique de la métrologie en entreprise Niveau minimal requis : master</t>
  </si>
  <si>
    <t>ERG114</t>
  </si>
  <si>
    <t>Ergonomie et prévention des risques</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</si>
  <si>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Diplômé de l'enseignement supérieur de niveau 3ème cycle, disposant de solides connaissances en physiologie et dans le domaine des ambiances physiques, ainsi que d'une pratique de l'analyse des risques professionnels De préférence un docteur en ergonomie, un ergonome ou un master CNAM sinon: médecin du travail.</t>
  </si>
  <si>
    <t>ERG115</t>
  </si>
  <si>
    <t>Intervention et analyse ergonomique du travail</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</si>
  <si>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Diplômé de l'enseignement supérieur de niveau 3ème cycle en ergonomie ou praticien expérimenté en ergonomie, de préférence un ergonome CNAM</t>
  </si>
  <si>
    <t>ERG120</t>
  </si>
  <si>
    <t>Neurophysiologie du travail</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</si>
  <si>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enseignement Diplômé de l'enseignement supérieur de niveau 3ème cycle en ergonomie, disposant de solides connaissances en physiologie, vision-éclairage et audition-bruit. De préférence un docteur en ergonomie, un ergonome ou un master CNAM sinon: médecin du travail praticien de l'ergonomie.</t>
  </si>
  <si>
    <t>ERG130</t>
  </si>
  <si>
    <t>Introduction à l'ergonomie cognitive</t>
  </si>
  <si>
    <t>Critères généraux :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 pour cet enseignement : Docteur en ergonomie cognitive</t>
  </si>
  <si>
    <t>ERG131</t>
  </si>
  <si>
    <t>Analyse de l'activité : modèles, méthodes et techniques</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</si>
  <si>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Diplômé de l'enseignement supérieur de niveau 3ème cycle en ergonomie, ayant l'expérience du terrain ou praticien expérimenté en ergonomie</t>
  </si>
  <si>
    <t>ERG140</t>
  </si>
  <si>
    <t>L'intervention ergonomique</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</si>
  <si>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Diplômé de l'enseignement supérieur de niveau 3ème cycle en ergonomie ou praticien expérimenté en ergonomie, de préférence un ergonome CNAM.</t>
  </si>
  <si>
    <t>ERG141</t>
  </si>
  <si>
    <t>Initiation par la pratique à l'intervention ergonomique 1</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</si>
  <si>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Diplômé de l'enseignement supérieur de niveau 3ème cycle en ergonomie ou praticien expérimenté en ergonomie, de préférence un ergonome CNAM</t>
  </si>
  <si>
    <t>ERG142</t>
  </si>
  <si>
    <t>Initiation par la pratique à l'intervention ergonomique 2</t>
  </si>
  <si>
    <t>ERG150</t>
  </si>
  <si>
    <t>Analyse bibliographique</t>
  </si>
  <si>
    <t>Critères généraux : Le niveau de formation requis pour un enseignant du supérieur est le doctorat. L'enseignant devra avoir un bagage suffisant, de niveau Bac+5, en ergonomie. Le fait d'être l'auteur de communications ou de publications sur des sujets relevant de l'Ergonomie est apprécié.  </t>
  </si>
  <si>
    <t>Critère pour cet enseignement : Docteur en ergonomie, ou en ergonomie cogntive, ou en psychologie ergonomique.</t>
  </si>
  <si>
    <t>ERG210</t>
  </si>
  <si>
    <t>Les activités cognitives au travail</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</si>
  <si>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 pour cet enseignement Docteur en ergonomie cognitive</t>
  </si>
  <si>
    <t>ERG220</t>
  </si>
  <si>
    <t>Ergonomie et conduite de projets</t>
  </si>
  <si>
    <t>Critères généraux Le niveau de formation requis pour un enseignant du supérieur est le doctorat. l'enseignant devra avoir un bagage suffisant, de niveau Bac+5, en ergonomie. Les enseignants provenant des milieux professionnels, qui ne seront pas nécessairement titulaires d'un doctorat, devront exercer en tant qu'ergonome pour une part significative (= supérieure à 50%) de leur temps.. Le fait d'être l'auteur de communications ou de publications sur des sujets relevant de l'Ergonomie est apprécié. La chaire ne méconnaît pas la difficulté de trouver en région des enseignants remplissant l'ensemble de ces critères. Ils seront donc appliqués avec discernement. Cependant, le responsable local de la formation devra être titulaire d'un doctorat, ou être un praticien très reconnu de la discipline. Critères pour cet enseignement Docteur en ergonomie ou de l'ergonomie de conception et de la conduite de projet ou ergonome praticien expérimenté dans ces domaines</t>
  </si>
  <si>
    <t>ERG221</t>
  </si>
  <si>
    <t>Méthodologie ergonomique en conception</t>
  </si>
  <si>
    <t>Mercatique I : concepts et études marketing</t>
  </si>
  <si>
    <t>Cf texte ci dessus (Condition d'agréments)</t>
  </si>
  <si>
    <t>ESC102</t>
  </si>
  <si>
    <t>Mercatique II : Stratégie marketing</t>
  </si>
  <si>
    <t>Profil adapté: titulaire d'un doctorat en sciences de gestion, mention marketing ou master avec expérience de plusieurs années de pratique marketing en entreprise ou dans le conseil.</t>
  </si>
  <si>
    <t>+ expérience de l'enseignement marketing.</t>
  </si>
  <si>
    <t>ESC103</t>
  </si>
  <si>
    <t>Veille stratégique et concurrentielle</t>
  </si>
  <si>
    <t>ESC104</t>
  </si>
  <si>
    <t>Statistiques décisionnelles en marketing</t>
  </si>
  <si>
    <t>UE intégrée à la licence professionnelle "Etudes de marché", elle-même dispensée uniquement sur Paris</t>
  </si>
  <si>
    <t>ESC105</t>
  </si>
  <si>
    <t>Recueil et analyse marketing d'informations qualitatives</t>
  </si>
  <si>
    <t>UE réservée à la licence professionnelle "etudes marketing", elle-même dispensée uniquement sur Paris.</t>
  </si>
  <si>
    <t>ESC115</t>
  </si>
  <si>
    <t>Mercatique relationnelle : gestion de la relation client (CRM)</t>
  </si>
  <si>
    <t>ESC117</t>
  </si>
  <si>
    <t>Marketing des achats</t>
  </si>
  <si>
    <t>Processus et organisation des achats</t>
  </si>
  <si>
    <t>ESC122</t>
  </si>
  <si>
    <t>Communication et media 1 : le fonctionnement de la communication</t>
  </si>
  <si>
    <t>ESC123</t>
  </si>
  <si>
    <t>Marketing électronique</t>
  </si>
  <si>
    <t>ESC125</t>
  </si>
  <si>
    <t>Méthodologie et rapport d''études marketing</t>
  </si>
  <si>
    <t>UE réservée à la licence professionnelle "Etudes de marché", elle-même dispensée uniquement sur Paris</t>
  </si>
  <si>
    <t>ESC126</t>
  </si>
  <si>
    <t>Communication et media 2 : le mix de communication</t>
  </si>
  <si>
    <t>ESC207</t>
  </si>
  <si>
    <t>Mercatique des produits et services industriels I</t>
  </si>
  <si>
    <t>ESC208</t>
  </si>
  <si>
    <t>Mercatique des produits et services industriels II</t>
  </si>
  <si>
    <t>ESC209</t>
  </si>
  <si>
    <t>Etudes et prévisions de marchés de biens et services industriels</t>
  </si>
  <si>
    <t>ESC210</t>
  </si>
  <si>
    <t>Mercatique industriel : Séminaire de cas pratiques de mercatique interentreprises</t>
  </si>
  <si>
    <t>Les mécanismes de l'économie contemporaine</t>
  </si>
  <si>
    <t>L'enseignant doit être titulaire d'un doctorat d'économie ou d'un titre équivalent en économie et posséder une expérience professionnelle dans le domaine de l'économie appliquée en rapport avec la macroéconomie.</t>
  </si>
  <si>
    <t>ESD104</t>
  </si>
  <si>
    <t>Politiques et stratégies économiques dans le monde global</t>
  </si>
  <si>
    <t xml:space="preserve">Détention d’un Master d’Economie et au moins trois ans d’expérience de l’enseignement dans le Supérieur. </t>
  </si>
  <si>
    <t xml:space="preserve">L’enseignant devra avoir effectué des publications dans le domaine. </t>
  </si>
  <si>
    <t>ESD105</t>
  </si>
  <si>
    <t>Détention d’un Master d’Economie et au moins trois ans d’expérience de l’enseignement dans le Supérieur.</t>
  </si>
  <si>
    <t>L’enseignant devra avoir effectué des publications dans le domaine.</t>
  </si>
  <si>
    <t>ETN100</t>
  </si>
  <si>
    <t>Fonction marketing et processus d'innovation</t>
  </si>
  <si>
    <t>ETN101</t>
  </si>
  <si>
    <t>Compréhension et analyse du processus d'innovation</t>
  </si>
  <si>
    <t>ETN201</t>
  </si>
  <si>
    <t>Fonction marketing amont et processus d'innovation</t>
  </si>
  <si>
    <t>ETN202</t>
  </si>
  <si>
    <t>Fonction marketing avale et processus d'innovation</t>
  </si>
  <si>
    <t>ETN203</t>
  </si>
  <si>
    <t>Economie du changement technique</t>
  </si>
  <si>
    <t>ETN204</t>
  </si>
  <si>
    <t>ETN205</t>
  </si>
  <si>
    <t>Gestion du processus d'innovation</t>
  </si>
  <si>
    <t>ETN206</t>
  </si>
  <si>
    <t>Gestion des étapes de financement de la start-up de haute technologie</t>
  </si>
  <si>
    <t>Communication et information scientifique</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</si>
  <si>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capacité d'enseigner la même discipline, dans une classe préparatoire (CPGE), une section de techniciens supérieurs (STS) ou dans un institut universitaire de technologie (IUT). L'enseignant doit être un scientifique.</t>
  </si>
  <si>
    <t>FAB009</t>
  </si>
  <si>
    <t>Production et usinage</t>
  </si>
  <si>
    <t>- Professeurs des universités, Maître de conférences, Professeurs agrégés en Mécanique ou Génie mécanique - Ingénieurs dans une spécialité de la mécanique</t>
  </si>
  <si>
    <t>FAB010</t>
  </si>
  <si>
    <t>Contrôle et qualité en fabrication</t>
  </si>
  <si>
    <t>FAB101</t>
  </si>
  <si>
    <t>Procédés d'obtention des préformes</t>
  </si>
  <si>
    <t>FAB102</t>
  </si>
  <si>
    <t>Conception fonctionnelle du produit</t>
  </si>
  <si>
    <t>FAB103</t>
  </si>
  <si>
    <t>Modélisation des machines de production</t>
  </si>
  <si>
    <t>FAB104</t>
  </si>
  <si>
    <t>Maîtrise statistique de la production</t>
  </si>
  <si>
    <t>FAB108</t>
  </si>
  <si>
    <t>Démarche de conception produit-process</t>
  </si>
  <si>
    <t>FAB206</t>
  </si>
  <si>
    <t>Mise en oeuvre de la production, préparation du travail, cellules d'usinage</t>
  </si>
  <si>
    <t>FAB207</t>
  </si>
  <si>
    <t>Mise en oeuvre de la production, gestion de la production et de la qualité</t>
  </si>
  <si>
    <t>La formation des adultes : histoire, cadres et acteurs</t>
  </si>
  <si>
    <t>Responsable de formation, insertion ou emploi dans une institution privée ou publique d'emploi ou de formation. ou Universitaire en sciences de l'éducation ayant également une expérience concrète des politiques de formation et d'emploi sur le terrain.</t>
  </si>
  <si>
    <t>Pratiques pédagogiques en formation d'adultes</t>
  </si>
  <si>
    <t>Une expérience de formateur en formation d'adultes et en formation de formateurs est nécessaire, complétée par un formation en sciences de l'éducation, de la formation, et de sciences humaines . Un diplôme bac+5 est également requis.</t>
  </si>
  <si>
    <t>Institutions et acteurs de la formation des adultes</t>
  </si>
  <si>
    <t>Responsable de formation, d'orientation, d'emploi ou de gestion des compétences dans une institution privée ou publique (entreprise, organisme de formation ou d'insertion, fonction publique d'Etat ou territotale, structure d'insertion), etc....</t>
  </si>
  <si>
    <t>Orientation et accompagnement de publics adultes</t>
  </si>
  <si>
    <t>une expérience professionnelle dans l'exercice de la fonction de formateur, tuteur ou accompagnateur de publics adultes en situation de mobilité ou d'insertion professionnelle est requise. Une expérience de formation de formateurs est bienvenue. Un diplôme de niveau 2 minimum et un niveau de formation en sciences sociales ou/et sciences de l'éducation sont requis</t>
  </si>
  <si>
    <t>FAD105</t>
  </si>
  <si>
    <t>Obstacles et facilitations à l'apprentissage</t>
  </si>
  <si>
    <t>Didacticiens de différentes disciplines travaillant en collaboration.</t>
  </si>
  <si>
    <t>Animation, gestion, évaluation d'une séquence pédagogique</t>
  </si>
  <si>
    <t>Une expérience dans l'exercice de la fonction de formateur ou d'animateur en formation d'adultes est requise. Une expérience en formation de formateurs est bienvenue. Un diplôme de niveau 1 est nécessaire et une formation en sciences sociales ou en sciences de l'éducation.</t>
  </si>
  <si>
    <t>Ateliers de méthodes des sciences sociales</t>
  </si>
  <si>
    <t>Une expérience professionnelle dans la pratique des outils de recueil et de traitement de l'information est requise ainsi qu'une expérience de formation à la pratique des outils concernés. Un niveau minimum de DEA en sciences sociales ou en sciences de l'éducation est nécessaire.</t>
  </si>
  <si>
    <t>Projet personnel et professionnel</t>
  </si>
  <si>
    <t>une expérience de formateur en formation d'adultes et en formation de formateurs est nécessaire, complétée par un formation en sciences de l'éducation, de la formation, et de sciences humaines . Un diplôme bac+5 est également requis. L'enseignant doit disposer d'une connaissance théorique et d'une expérience pratique des contenus de l'UE enseignée.</t>
  </si>
  <si>
    <t>Ingénierie : concepts et démarches</t>
  </si>
  <si>
    <t>Expérience de l'ingénierie et du développement d'actions et/ou de projets de formation (ou de développement de compétences). Formation professionnelle dans le domaine de la formation et/ou du développement de compétences Capacité de formalisation</t>
  </si>
  <si>
    <t>Méthodologie de l'analyse de situations et de la conduite de projets</t>
  </si>
  <si>
    <t>Analyse du travail et ingénierie de la formation professionnelle</t>
  </si>
  <si>
    <t>Formation générale en psychologie du travail</t>
  </si>
  <si>
    <t>Connaissances du champ de l'ergonomie</t>
  </si>
  <si>
    <t>Connaissances en sociologie des organisations</t>
  </si>
  <si>
    <t>Expérience de l'intervention dans le milieu du travail</t>
  </si>
  <si>
    <t>Expérience dans le champ de la formation pour adultes</t>
  </si>
  <si>
    <t>Ingénierie d'une action de formation</t>
  </si>
  <si>
    <t>Une expérience de formateur en formation d'adultes et en formation de formateurs est souhaitée complétée par une formation en sciences de l'éducation, de la formation, et de sciences humaines . Un diplôme bac+5 est également requis. L'enseignant doit disposer d'une connaissance théorique et d'une expérience pratique des contenus de l'UE enseignée.</t>
  </si>
  <si>
    <t>Organisation des apprentissages et professionnalisation</t>
  </si>
  <si>
    <t>Une expérience professionnelle diversifiée comme formateur animateur, ou ccordinateur, responsable de formation, consultant en formation d'adultes, est requise. Une expérience de formation de formateurs est bienvenue. Un niveau de 3ème cycle est nécessaire, de préférence en sciences humaines ou sociales et des formations complémentaires manifestant les connaissances d'une diversité d'approches pédagogiques et leur usage dans les pratiques d' animation, d'ingénierie de formation ou d'ingénierie pédagogique.</t>
  </si>
  <si>
    <t>Développement des compétences en situation de travail</t>
  </si>
  <si>
    <t>Une expérience de formateur en formation d'adultes et en formation de formateurs est nécessaire, complétée par un formation en sciences de l'éducation, de la formation, et de sciences humaines . Un diplôme bac+5 est également requis. L'enseignant doit disposer d'une connaissance théorique et d'une expérience pratique des contenus de l'UE enseignée.</t>
  </si>
  <si>
    <t>Politiques de formation et territoires</t>
  </si>
  <si>
    <t>Responsable d'un secteur emploi, formation, insertion ou développement économique, de préférence dans une institution publique déconcentrée ou décentralisée (préfecture ou collectivité locale), le sevice public de l'emploi, une structure intercomunale, ou une institution privée travaillant dans une dimension territoriale.</t>
  </si>
  <si>
    <t>FAD122</t>
  </si>
  <si>
    <t>Développement des compétences, développement des territoires</t>
  </si>
  <si>
    <t>Initiation au management et Gestion des Ressources Humaines</t>
  </si>
  <si>
    <t>Critères d'agrément de l'enseignant :</t>
  </si>
  <si>
    <t>- professionnel de la gestion des ressources humaines avec une expérience de généraliste de la fonction</t>
  </si>
  <si>
    <t>- expérience de l'entreprise lui permettant de bien établir les liens entre gestion des ressources humaines et économie de l'entreprise</t>
  </si>
  <si>
    <t>- il a un niveau de formation (Bac+5) lui permettant de bien expliquer les fondements théoriques de la gestion des ressources humaines.</t>
  </si>
  <si>
    <t>- l'enseignant ne devra enseigner plus de trois cours de la fillière AGP, Fonction Personnel.</t>
  </si>
  <si>
    <t>Projet personnel et professionnel : auto-orientation pédagogique</t>
  </si>
  <si>
    <t>Les enseignants des centres régionaux assurant des enseignements conduisant à des diplômes délivrés par le Cnam sont des professionnels de niveau (Bac+5) qualifiés, des membres de l'enseignement supérieur ou des grands instituts de recherche nationaux. </t>
  </si>
  <si>
    <t>c'est une équipe d'au moins 3 personnes venant de disciplines distinctes.</t>
  </si>
  <si>
    <t>Concevoir et mettre en oeuvre les pratiques de GRH</t>
  </si>
  <si>
    <t>L'enseignant est soit un DRH, soit un consultant d'entreprise, non spécialisé sur une seule pratique, soit enfin, il sera titulaire d'un doctorat et ses centres d'intérêts et (ou) sujets de recherche porteront sur la GRH. Dans ce dernier cas, s'il n'a jamais mis en oeuvre des pratiques de GRH, 9 heures minimums d'enseignements devront être assurés par un professionnel de la GRH. </t>
  </si>
  <si>
    <t>Il est demandé à l'enseignant de recommander aux auditeurs le livre Fonctions RH qui traite de l'UE</t>
  </si>
  <si>
    <t>Gestion de la paie</t>
  </si>
  <si>
    <t>Formation en RH ou comptabilité ou droit social (niveau BAC +5) Plus de 10 ans d'expériences professionnelles en tant que responsable paie ou dans un domaine d'expertise reliant la paie au droit social </t>
  </si>
  <si>
    <t>- savoir expliquer les principes d'un bulletin de paie, </t>
  </si>
  <si>
    <t>- proposer des exercices d'application sur le fonctionnement des éléments variables de paie, les différentes charges etc... </t>
  </si>
  <si>
    <t>- connaître les dernières mises à jour du droit de la paie, </t>
  </si>
  <si>
    <t>- présenter l'offre de logiciels paie et en expliquer les principales utilisations, </t>
  </si>
  <si>
    <t>- présenter les démarches relatives à l'administration du personnel.</t>
  </si>
  <si>
    <t>- bien maîtriser la loi TEPA (2007)</t>
  </si>
  <si>
    <t>Technologies de l'information et de la communication et GRH</t>
  </si>
  <si>
    <t>proffeur de niveau troisième cycle dans le domaine des sciences du travail.</t>
  </si>
  <si>
    <t>ayant de l'expérience professionnelle en e GRH</t>
  </si>
  <si>
    <t>Travaux pratiques en ressources humaines I</t>
  </si>
  <si>
    <t>Pour être agréé(e) à enseigner cette UE , il faut à présent: - que l'enseignant(e) aie conduit une recherche, ou aie suivi des études significatives en Méthodologie de la Recherche. - que son niveau universitaire soit au moins équivalent à Bac+ 5 en science de gestion ou sciences humaines. - qu'il (elle) aie des qualités de compétence, rigueur et diplomatie pour aider les groupes à se former sur un sujet en Administration et Gestion du Personnel, sachant que la grande difficulté et qu'un groupe se forme sur un sujet de pratique R H mais venant d'entreprise les plus différentes qu'il soit, d'autre part ce mémoire de 6 pages maximum est la base de second (FPG 107) </t>
  </si>
  <si>
    <t>Ce cours est enseigné par une équipe d'enseignants.</t>
  </si>
  <si>
    <t>Travaux pratiques en ressources humaines II</t>
  </si>
  <si>
    <t>Pour être agréé(e) à enseigner cette UE, il faut à présent: - être un(e) professionnel ayant exercé des fonctions de Responsable des Ressources Humaines durant plus de 10 ans, et dans au moins 3 organisations. - détenir un bac + 5 en gestion Sa pédagogie établie et sa capacité à valoriser les compétences devront lui permettre d'amener au 2ème mémoire un groupe d'auditeurs d'origine entreprenariale très différente. Pour cet oral de validation de mémoire FPG107, les deux enseignants des valeurs FPG106 et 107 assisteront et corrigeront la soutenance des auditeurs.</t>
  </si>
  <si>
    <t>Pratiques de la GPEC : recrutement, évaluation, gestion des talents</t>
  </si>
  <si>
    <t>Formation en RH ou en gestion ou en psychologie (niveau minimum Bac +5) .</t>
  </si>
  <si>
    <t>Plus de 10 ans d'expériences professionnelles en Ressources Humaines.</t>
  </si>
  <si>
    <t>Etre spécialisé en Gestion des compétences, recrutement, évaluation et gestion des talents.</t>
  </si>
  <si>
    <t>Compétences requises : </t>
  </si>
  <si>
    <t>- Connaître et avoir pratiqué la gestion des compétences</t>
  </si>
  <si>
    <t>- Etre capable de former au e recrutement et aux principes des réseaux sociaux</t>
  </si>
  <si>
    <t>- Connaître les méthodes d'évaluation</t>
  </si>
  <si>
    <t>Outils RH</t>
  </si>
  <si>
    <t>Formation en RH ou en Gestion (minimum niveau Bac +5). Plus de 10 ans d'expériences professionnelles en ressources humaines en tant que DRH, RRH ou consultant dans le développement des RH. </t>
  </si>
  <si>
    <t>1. Avoir mis en place dans son activité professionnelle des outils et techniques dans les différents domaines RH présentés dans le synopsis du cours (ex : plan de formation, construction de grille de rémunération, création d'un référentiel de compétences, élaboration d'un livret d'accueil, tableau de bord RH etc).</t>
  </si>
  <si>
    <t>2. Dans un domaine RH, être capable de présenter un panorama des différentes méthodologies et outils utilisés dans les entreprises (ex : sur le recrutement présenter le fonctionnement d'un assessment center, d'une université d'entreprise, des tests de sélection MBTI-ECPA, des entretiens de groupe etc)</t>
  </si>
  <si>
    <t>FPG209</t>
  </si>
  <si>
    <t>Méthodologie de prises de décision en gestion du personnel</t>
  </si>
  <si>
    <t>diplomé de troisième cycle en sciences du travail,(psychologie, sociologie) ou gestion des Ressources Humaines. Connaissances de l'entreprise.</t>
  </si>
  <si>
    <t>FPG210</t>
  </si>
  <si>
    <t>Méthodologie de la recherche et bases épistémologiques</t>
  </si>
  <si>
    <t>Master recherche ou thèse en gestion des ressources humaines ou en sciences sociales. Pratique d'études ou recherches en Gestion des Ressources Humaines . Fournir un plan détaillé par séance et des indications de matériel pédagogique.</t>
  </si>
  <si>
    <t>FPG211</t>
  </si>
  <si>
    <t>Comportement organisationnel</t>
  </si>
  <si>
    <t>Diplômé de troisième cycle en sciences du travail (psychologie, sociologie) ou gestion des ressources humaines. Connaissance professionnelle des problématiques de management et de GRH. Fournir un plan détaillé par séance et des indications de matériel pédagogique.</t>
  </si>
  <si>
    <t>FPG212</t>
  </si>
  <si>
    <t>Gestion des emplois et développement des compétences</t>
  </si>
  <si>
    <t>Ce cours doit être dispensé par une équipe composée d'un enseignant responsable et de professionnels de la gestion des compétences.</t>
  </si>
  <si>
    <t>Pour l'enseignant responsable son profil est le suivant :</t>
  </si>
  <si>
    <t>Formation en RH (minimum niveau Bac +5) Plus de 10 ans d'expériences professionnelles en développement des RH </t>
  </si>
  <si>
    <t>- Avoir mis en place différentes méthodologies ou différentes étapes de gestion des compétences </t>
  </si>
  <si>
    <t>- Avoir participé à l'élaboration de référentiel ou répertoires de compétences - Etre capable de proposer des exercices ou des mini cas sur les difficultés, les étapes ou les outils de la gestion des compétences</t>
  </si>
  <si>
    <t>FPG213</t>
  </si>
  <si>
    <t>Stratégies des ressources humaines</t>
  </si>
  <si>
    <t>professeur ayant le niveau bac +5 ou plus. dans les Sciences du travail.</t>
  </si>
  <si>
    <t>FPG214</t>
  </si>
  <si>
    <t>Développement des compétences</t>
  </si>
  <si>
    <t>diplômé de troisième cycle en sciences du travail (psychologie, sociologie) ou gestion des Ressources Humaines. connaissance de l'entreprise.</t>
  </si>
  <si>
    <t>FPG216</t>
  </si>
  <si>
    <t>e-GRH</t>
  </si>
  <si>
    <t>professeurs ayant un niveau bac + 5 voir plus dans le domaine des sciences du travail.</t>
  </si>
  <si>
    <t>GAN001</t>
  </si>
  <si>
    <t>Initiation aux méthodes d'analyse</t>
  </si>
  <si>
    <t>Chimiste ou biologiste possédant les connaissances fondamentales et les compétences relatives aux techniques  et méthodes analytiques.</t>
  </si>
  <si>
    <t>GAN101</t>
  </si>
  <si>
    <t>Physico-chimie pour l'analyse et la mesure</t>
  </si>
  <si>
    <t>GAN102</t>
  </si>
  <si>
    <t>Physico-chimie pour la biologie</t>
  </si>
  <si>
    <t>GAN103</t>
  </si>
  <si>
    <t>Méthodes spectrométriques pour l'analyse structurale</t>
  </si>
  <si>
    <t>Chimiste Analyste spécialisé dans les techniques spectrométriques moléculaires.</t>
  </si>
  <si>
    <t>GAN104</t>
  </si>
  <si>
    <t>Méthodes séparatives et techniques couplées</t>
  </si>
  <si>
    <t>Spécialiste des techniques séparatives et  des méthodes couplées ainsi que de la préparation d'échantillon pour ces différents techniques.</t>
  </si>
  <si>
    <t>GAN105</t>
  </si>
  <si>
    <t>Méthodologie analytique</t>
  </si>
  <si>
    <t>Expérience des différentes étapes de toute démarche analytique appliquée à la chimie et/ou à la biologie, de la définition du projet au traitement et à la validation des résultats.</t>
  </si>
  <si>
    <t>GAN106</t>
  </si>
  <si>
    <t>Analyse des composés minéraux, analyse de surface par les techniques spectroscopiques</t>
  </si>
  <si>
    <t>Bonnes connaissances dans le domaine de l'analyse des composés minéraux, de l'analyse de surface par les techniques spectrométriques.</t>
  </si>
  <si>
    <t>GAN109</t>
  </si>
  <si>
    <t>Génie analytique pour l' environnement</t>
  </si>
  <si>
    <t>Chimiste Analyste spécialisé dans le domaine de l'analyse chimique et biologique pour l'environnement.</t>
  </si>
  <si>
    <t>GAN110</t>
  </si>
  <si>
    <t>Méthodes spectrométriques et biotechnologies : application à la bioanalyse</t>
  </si>
  <si>
    <t>Biologiste ou chimiste possédant des compétences en analyses spectrométriques appliquées à la bioanalyse</t>
  </si>
  <si>
    <t>GAN111</t>
  </si>
  <si>
    <t>Analyse des surfaces, interfaces et couches minces</t>
  </si>
  <si>
    <t>Chimiste possédant de préférence une connaissance pratique de l'analyse de surface.</t>
  </si>
  <si>
    <t>GAN114</t>
  </si>
  <si>
    <t>Techniques d'analyse</t>
  </si>
  <si>
    <t>Une bonne pratique de l'analyse chimique et /ou biologique est nécessaire pour l'enseignement de cette unité de TP.</t>
  </si>
  <si>
    <t>GAN115</t>
  </si>
  <si>
    <t>Pratiques et outils de contrôle en analyse</t>
  </si>
  <si>
    <t>Physicochimiste, chimiste ayant une bonne maitrise  de la méthodologie et des techniques analytiques.</t>
  </si>
  <si>
    <t>GAN212</t>
  </si>
  <si>
    <t>Techniques analytiques avancées</t>
  </si>
  <si>
    <t>Chimiste, biochimiste, biologiste, physico-chimiste possédant une solide expérience dans le domaine de l'analyse chimique et biologique</t>
  </si>
  <si>
    <t>GAN213</t>
  </si>
  <si>
    <t>Projet expérimental : démarche analytique</t>
  </si>
  <si>
    <t>GAN214</t>
  </si>
  <si>
    <t>De l'atome au vivant</t>
  </si>
  <si>
    <t>GAN215</t>
  </si>
  <si>
    <t>Analyse de traces, contrôle</t>
  </si>
  <si>
    <t>GFN105</t>
  </si>
  <si>
    <t>Décisions financières à long terme et évaluation des actifs financiers</t>
  </si>
  <si>
    <t>En fod</t>
  </si>
  <si>
    <t>Compte tenu du caractère professionnel de cette formation, l'intervenant (formation minimum bac + 5 en finance exigée) doit impérativement exercer ou avoir exercé une activité dans la fonction de financement/investissement d'entreprises industrielles.</t>
  </si>
  <si>
    <t>GFN106</t>
  </si>
  <si>
    <t>Pilotage financier de l'entreprise</t>
  </si>
  <si>
    <t xml:space="preserve">Compte tenu du caractère conceptuel et synthétique de cette formation, l'intervenant, d'un niveau de formation minimum bac + 5 en finance, doit impérativement exercer ou avoir exercé une activité pédagogique soutenue auprès d'une université ou d'une école de commerce. Idéalement, l'intervenant occuperait un poste de maître de conférences en gestion - spécialité finance. L'exercice d'une activité professionnelle bien que recommandée n'est pas impérative. </t>
  </si>
  <si>
    <t>GFN108</t>
  </si>
  <si>
    <t>Décisions financières à court terme : Gestion trésorerie et négociations banques-entreprises</t>
  </si>
  <si>
    <t>Compte tenu du caractère professionnel de cette formation, l'intervenant doit impérativement exercer ou avoir exercé une activité dans la fonction de trésorerie. Un rapprochement auprès des structures régionales de l'Association Française des Trésoriers d'Entreprise avec laquelle un partenariat a été négocié permettra de trouver le ou les intervenants souhaités (formation minimum bac + 4 exigée). AFTE 20 rue d'Athènes 75009 PARIS tél : 01 42 81 53 98 fax : 01 42 80 18 90 Contact : Geneviève Simon-Thomas</t>
  </si>
  <si>
    <t>GFN110</t>
  </si>
  <si>
    <t>Mathématiques financières et pratique des taux d'intérêt</t>
  </si>
  <si>
    <t>GFN133</t>
  </si>
  <si>
    <t>Pratique des taux d'intérêt et produits monétaires et obligataires</t>
  </si>
  <si>
    <t>Deux conditions : 1) Niveau de formation minimum : DEA ou DESS en Finance de marché ou Grande école de niveau A. 2) Experience professionnelle importante en finance de marché + poste de responsabilité. Ou Maître de conférences ou professeur des universités. Existence d'une convention spécifique entre le CEFAB et l'ARCNAM de la région. Cette convention autorise notamment le CRA à utiliser le matériel pédagogique (supports de cours, visioconférence, ...).</t>
  </si>
  <si>
    <t>GFN134</t>
  </si>
  <si>
    <t>Actions, gestion des portefeuilles et produits dérivés</t>
  </si>
  <si>
    <t>GFN135</t>
  </si>
  <si>
    <t>Gestion et politique financière : Outils de la gestion financière et méthodes d'analyse financière</t>
  </si>
  <si>
    <t>Formation exigée : bac + 5 spécialité finance d'entreprise + expérience en analyse finanière exigée Compte tenu du caractère professionnel de cette formation, l'intervenant doit impérativement exercer ou avoir exercé une activité dans la fonction d'analyste financier. Un rapprochement auprès de la Société Française des Analystes Financiers avec laquelle un partenariat a été négocié permettra de trouver le ou les intervenants souhaités (formation minimum bac + 4 exigée). SFAF 24 rue de Penthièvre 75008 PARIS tél : 01 56 43 43 10 Contact : Chantal Pithois-Latapie</t>
  </si>
  <si>
    <t>GFN136</t>
  </si>
  <si>
    <t>Gestion et politique financière : Planification financière et méthodes d'évaluation</t>
  </si>
  <si>
    <t>Formation bac + 5 en finance d'entreprise exigée + expérience en direction financière d'entreprise Compte tenu du caractère professionnel de cette formation, l'intervenant doit impérativement exercer ou avoir exercé une activité dans la fonction financière. Un rapprochement auprès des structures régionales de l'Association des Directeurs Financiers et Contrôleurs de Gestion avec laquelle un partenariat a été négocié permettra de trouver le ou les intervenants souhaités (formation minimum bac + 5 exigée). DFCG 99 boulevard Hausmann 75008 PARIS tél : 01 42 27 93 33 fax : 01 42 27 04 03 Contact : Géraldine Fauvage</t>
  </si>
  <si>
    <t>GFN137</t>
  </si>
  <si>
    <t>Financement des opérations internationales : Environnement international et gestion d'une position de change</t>
  </si>
  <si>
    <t>Formation bac + 5 en finance d'entreprise exigée + expérience en direction financière d'entreprise. Compte tenu du caractère professionnel de cette formation, l'intervenant doit impérativement exercer ou avoir exercé une activité dans la fonction financière ouverte à l'international. Un rapprochement auprès des structures régionales de l'Association des Directeurs Financiers et Contrôleurs de Gestion avec laquelle un partenariat a été négocié permettra de trouver le ou les intervenants souhaités (formation minimum bac + 5 exigée). DFCG 99 boulevard Hausmann 75008 PARIS tél : 01 42 27 93 33 fax : 01 42 27 04 03 Contact : Géraldine Fauvage</t>
  </si>
  <si>
    <t>GFN138</t>
  </si>
  <si>
    <t>Financement des opérations internationales : Salle des marchés et moyens de couverture</t>
  </si>
  <si>
    <t>Compte tenu du caractère professionnel de cette formation, l'intervenant doit impérativement exercer ou avoir exercé une activité au sein des activités de marché d'une banque. Un rapprochement auprès des structures régionales de l'Association Française des Trésoriers d'Entreprise avec laquelle un partenariat a été négocié permettra de trouver le ou les intervenants souhaités (formation minimum bac + 4 exigée) parmi les membres associés banquiers de cette association. AFTE 20 rue d'Athènes 75009 PARIS tél : 01 42 81 53 98 fax : 01 42 80 18 90 Contact : Geneviève Simon-Thomas</t>
  </si>
  <si>
    <t>Finance d'entreprise : gestion et politique financière</t>
  </si>
  <si>
    <t>Compte tenu du caractère conceptuel et synthétique de cette formation, l'intervenant, d'un niveau de formation minimum bac + 5 en finance, doit impérativement exercer ou avoir exercé une activité pédagogique soutenue auprès d'une université ou d'une école de commerce. Idéalement, l'intervenant occuperait un poste de maître de conférences en gestion - spécialité finance. L'exercice d'une activité professionnelle n'est pas impérative.</t>
  </si>
  <si>
    <t>GFN140</t>
  </si>
  <si>
    <t>Décisions financières : critères d'évaluation</t>
  </si>
  <si>
    <t>GFN144</t>
  </si>
  <si>
    <t>Finance d'entreprise : Comptabilité financière et outils mathématiques</t>
  </si>
  <si>
    <t>GFN203</t>
  </si>
  <si>
    <t>Marchés financiers I : Produits de taux et gestion de portefeuille</t>
  </si>
  <si>
    <t>GFN204</t>
  </si>
  <si>
    <t>Marchés financiers II : Futures et options</t>
  </si>
  <si>
    <t>GFN206</t>
  </si>
  <si>
    <t>Gestion d'actifs et des risques</t>
  </si>
  <si>
    <t>GFN213</t>
  </si>
  <si>
    <t>Probabilités et statistiques pour la finance</t>
  </si>
  <si>
    <t>GFN214</t>
  </si>
  <si>
    <t>Stratégie et expertise financières</t>
  </si>
  <si>
    <t>GFN216</t>
  </si>
  <si>
    <t>Evaluation de l'entreprise et analyse stratégique et boursière</t>
  </si>
  <si>
    <t>GFN217</t>
  </si>
  <si>
    <t>Stratégie et négociation des opérations de fusion-acquisitions et gestion des groupes</t>
  </si>
  <si>
    <t>GFN218</t>
  </si>
  <si>
    <t>Ingénierie financière : Politique de développement et montages financiers</t>
  </si>
  <si>
    <t>GFN221</t>
  </si>
  <si>
    <t>Crédit management, gestion de l'équilibre financier et relations banques-entreprises</t>
  </si>
  <si>
    <t>GFN222</t>
  </si>
  <si>
    <t>Gestion des risques financiers</t>
  </si>
  <si>
    <t>GFN223</t>
  </si>
  <si>
    <t>Théorie et politique financières de l'entreprise</t>
  </si>
  <si>
    <t>GFN227</t>
  </si>
  <si>
    <t>Macroéconomie financière et analyse de la conjoncture</t>
  </si>
  <si>
    <t>GFN228</t>
  </si>
  <si>
    <t>Collecte et gestion des capitaux</t>
  </si>
  <si>
    <t>GFN229</t>
  </si>
  <si>
    <t>Gestion des portefeuilles actions (cours ESSEC)</t>
  </si>
  <si>
    <t>GFN241</t>
  </si>
  <si>
    <t>Gestion des produits financiers</t>
  </si>
  <si>
    <t>GFN243</t>
  </si>
  <si>
    <t>English for Business and Finance</t>
  </si>
  <si>
    <t>GGC001</t>
  </si>
  <si>
    <t>Géologie &amp; Structure de la Terre</t>
  </si>
  <si>
    <t>GGC002</t>
  </si>
  <si>
    <t>Eléments de mécanique des sols et introduction à la géotechnique</t>
  </si>
  <si>
    <t>GGC003</t>
  </si>
  <si>
    <t>TP Minéralogie et Pétrographie</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</si>
  <si>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capacité d'enseigner la même discipline, dans une classe préparatoire (CPGE), une section de techniciens supérieurs (STS) ou dans un institut universitaire de technologie (IUT).</t>
  </si>
  <si>
    <t>GGC005</t>
  </si>
  <si>
    <t>Géologie et environnement</t>
  </si>
  <si>
    <t>GGC006</t>
  </si>
  <si>
    <t>TP Cartographie et photo-interprétation</t>
  </si>
  <si>
    <t>GGC007</t>
  </si>
  <si>
    <t>TP Analyses de terrain</t>
  </si>
  <si>
    <t>GGC010</t>
  </si>
  <si>
    <t>Hydrologie et assainissement</t>
  </si>
  <si>
    <t>GGC108</t>
  </si>
  <si>
    <t>TP de mécanique des sols</t>
  </si>
  <si>
    <t>Mécanique des sols, fondations et murs de soutènement</t>
  </si>
  <si>
    <t>GGC113</t>
  </si>
  <si>
    <t>Ouvrages géotechniques</t>
  </si>
  <si>
    <t>GGC114</t>
  </si>
  <si>
    <t>Lois de comportement des sols saturés et non saturés</t>
  </si>
  <si>
    <t>GGC115</t>
  </si>
  <si>
    <t>Mécanique et dynamique des roches</t>
  </si>
  <si>
    <t>GGC116</t>
  </si>
  <si>
    <t>Géologie appliquée au génie civil</t>
  </si>
  <si>
    <t>GGC117</t>
  </si>
  <si>
    <t>Hydrogéologie et hydrochimie</t>
  </si>
  <si>
    <t>GGC118</t>
  </si>
  <si>
    <t>Outils informatiques en géotechnique</t>
  </si>
  <si>
    <t>GGC230</t>
  </si>
  <si>
    <t>Travaux en souterrain</t>
  </si>
  <si>
    <t>Les enseignants des centres régionaux assurant des enseignements conduisant à des diplômes délivrés par le Cnam sont des professionnels qualifiés, des membres de l'enseignement supérieur ou des grands instituts de recherche nationaux. Dans le cas précis de cet enseignement, ils doivent être membres de l'AFTES.</t>
  </si>
  <si>
    <t>GGC232</t>
  </si>
  <si>
    <t>Géotechnique et environnement : risques industriels</t>
  </si>
  <si>
    <t>GGC234</t>
  </si>
  <si>
    <t>Terrassement et routes</t>
  </si>
  <si>
    <t>GGC235</t>
  </si>
  <si>
    <t>Stage de terrain de géologie</t>
  </si>
  <si>
    <t>sans objet</t>
  </si>
  <si>
    <t>GGC236</t>
  </si>
  <si>
    <t>Bureau d'études en géotechnique</t>
  </si>
  <si>
    <t>GGC237</t>
  </si>
  <si>
    <t>TP hydrogéochimie</t>
  </si>
  <si>
    <t>GGC238</t>
  </si>
  <si>
    <t>Projet Travaux-Environnement</t>
  </si>
  <si>
    <t>GLG101</t>
  </si>
  <si>
    <t>Test et Validation du Logiciel</t>
  </si>
  <si>
    <t>GLG102</t>
  </si>
  <si>
    <t>Ingénierie de la qualité et du contrat de service : sécurité, performances</t>
  </si>
  <si>
    <t>Génie logiciel</t>
  </si>
  <si>
    <t>GLG203</t>
  </si>
  <si>
    <t>Architectures Logicielles Java(1)</t>
  </si>
  <si>
    <t>GLG204</t>
  </si>
  <si>
    <t>Architectures Logicielles Java(2)</t>
  </si>
  <si>
    <t>L'enseignant en charge de cette UE doit avoir une pratique de l'architecture des projets EJB.</t>
  </si>
  <si>
    <t>GLG206</t>
  </si>
  <si>
    <t>Ingénierie des projets informatiques(1)</t>
  </si>
  <si>
    <t>GLG207</t>
  </si>
  <si>
    <t>Ingénierie des projets informatiques(2)</t>
  </si>
  <si>
    <t>GMT101</t>
  </si>
  <si>
    <t>Géomatique SIG</t>
  </si>
  <si>
    <t>HSE001</t>
  </si>
  <si>
    <t>Connaissance des acteurs et institutions en santé et sécurité au travail</t>
  </si>
  <si>
    <t>De préférence un responsable pédagogique local d'IHIE-SSET, salarié du centre régional</t>
  </si>
  <si>
    <t>HSE002</t>
  </si>
  <si>
    <t>Bases de la prévention des risques professionnels</t>
  </si>
  <si>
    <t>HSE003</t>
  </si>
  <si>
    <t>Repérage des situations à risque dans les entreprises</t>
  </si>
  <si>
    <t>HSE004</t>
  </si>
  <si>
    <t>Construction de projets en santé et sécurité au travail</t>
  </si>
  <si>
    <t>HSE005</t>
  </si>
  <si>
    <t>Atelier de travail de terrain</t>
  </si>
  <si>
    <t>Approches institutionnelles, législatives et réglementaires de la sécurité et santé au travail</t>
  </si>
  <si>
    <t>Inspecteur du travail avec formation technique</t>
  </si>
  <si>
    <t>Ingénieur des Cram</t>
  </si>
  <si>
    <t>Enseignant du supérieur en droit social</t>
  </si>
  <si>
    <t>HSE102</t>
  </si>
  <si>
    <t>Démarche d’évaluation des risques en hygiène et sécurité sanitaire</t>
  </si>
  <si>
    <t>Ingénieur HSQE</t>
  </si>
  <si>
    <t>Ingénieur CRAM</t>
  </si>
  <si>
    <t>Ingénieur ayant une expérience de management de la prévention</t>
  </si>
  <si>
    <t>HSE103</t>
  </si>
  <si>
    <t>Aspects techniques de l'analyse des risques liés au travail</t>
  </si>
  <si>
    <t>Contrôleur ou ingénieur des Cram Ingenieur HSE Enseignant selon profil ci-dessus( de préférence en IUT HSE)</t>
  </si>
  <si>
    <t>HSE104</t>
  </si>
  <si>
    <t>Introduction à l'étude des risques en entreprise</t>
  </si>
  <si>
    <t>Ingénieur HSE. Contrôleur Cram. Inspecteur HS. Ou enseignant selon profil ci dessus (de préférence en IUT HSE).</t>
  </si>
  <si>
    <t>HSE105</t>
  </si>
  <si>
    <t>Législation et réglementation des nuisances environnementales</t>
  </si>
  <si>
    <t>Juriste spécialisé en droit de l'environnement</t>
  </si>
  <si>
    <t>Ingénieur DRIRE ou STIIC ou Ademe, INERIS</t>
  </si>
  <si>
    <t>HSE106</t>
  </si>
  <si>
    <t>Approches épidémiologiques en santé - travail - environnement</t>
  </si>
  <si>
    <t>Epidémiologiste ou enseignant en épidémiologie, médecin du travail.</t>
  </si>
  <si>
    <t>HSE107</t>
  </si>
  <si>
    <t>Evaluation des risques pour la sûreté de fonctionnement</t>
  </si>
  <si>
    <t>Ingénieur en HSE</t>
  </si>
  <si>
    <t>Ingenieur de sûreté</t>
  </si>
  <si>
    <t>Ingénieur méthodes</t>
  </si>
  <si>
    <t>HSE108</t>
  </si>
  <si>
    <t>Evaluation et gestion des risques en situation professionnelle et environnementale</t>
  </si>
  <si>
    <t>Evaluateur de risque</t>
  </si>
  <si>
    <t>Epidémiologiste</t>
  </si>
  <si>
    <t>Toxicologue</t>
  </si>
  <si>
    <t>Ingenieur de sécurité sanitaire</t>
  </si>
  <si>
    <t>Spécialiste en santé environnementale</t>
  </si>
  <si>
    <t>HSE109</t>
  </si>
  <si>
    <t>Eléments de toxicologie à l'usage des évaluateurs de risque</t>
  </si>
  <si>
    <t>Toxicologue, chargé de risque chimique,enseignant du supérieur en toxicologie.</t>
  </si>
  <si>
    <t>HSE110</t>
  </si>
  <si>
    <t>Prévention des risques biologiques</t>
  </si>
  <si>
    <t>HSE111</t>
  </si>
  <si>
    <t>L'estimation des expositions dans l'évaluation des risques pour la santé</t>
  </si>
  <si>
    <t>Ingénieur de sécurité sanitaireIngénieur HSEMédecin du travailde préférence</t>
  </si>
  <si>
    <t>HSE116</t>
  </si>
  <si>
    <t>Outils en physique et chimie pour la santé-sécurité au travail et l'environnement</t>
  </si>
  <si>
    <t>Profil type avec nécessité d'une connaissance du domaine HSE</t>
  </si>
  <si>
    <t>HSE117</t>
  </si>
  <si>
    <t>Outils en sciences de la vie et de la terre pour la santé-sécurité au travail et l'environnement</t>
  </si>
  <si>
    <t>profil type avec nécessité de connaissance du domaine HSE,</t>
  </si>
  <si>
    <t>HSE118</t>
  </si>
  <si>
    <t>Outils en mathématiques et statistiques pour la santé-sécurité au travail et l'environnement</t>
  </si>
  <si>
    <t>Profil de mathématicien/statisticien avec nécessité de connaissance du domaine HSE</t>
  </si>
  <si>
    <t>HSE122</t>
  </si>
  <si>
    <t>Aspects scientifiques, techniques et juridiques de l'évaluation et de la prévention des risques chimiques professionn</t>
  </si>
  <si>
    <t>Ingénieur HSE. Chargé du risque chimique dans les entreprises. Enseignant du profil type (de préférence en IUT HSE).</t>
  </si>
  <si>
    <t>HSE123</t>
  </si>
  <si>
    <t>Aspects scient, techn. et jurid de l'évaluation et de la prévention des risques physiques et biologiques prof.</t>
  </si>
  <si>
    <t>Ingénieur HSE. Chargé des risques physiques et biologiques dans les entreprises. Enseignant du profil type (de préférence en IUT HSE).</t>
  </si>
  <si>
    <t>HSE124</t>
  </si>
  <si>
    <t>Aspects scientifiques et techniques de l'évaluation et de la prévention des risques environnementaux</t>
  </si>
  <si>
    <t>ingénieur HSE ingénieur environnement chargé d'étude environnement enseignant du profil type (de préférence en IUT HSE)</t>
  </si>
  <si>
    <t>HSE125</t>
  </si>
  <si>
    <t>Aspects juridiques de l''évaluation et de la prévention des risques environnementaux</t>
  </si>
  <si>
    <t>Chargé d'étude environnement. Ingénieur environnement. Ingénieur HSE. Enseignant du profil type (de préférence en IUT HSE).</t>
  </si>
  <si>
    <t>HSE130</t>
  </si>
  <si>
    <t>Pratique de l'étude des risques en entreprise</t>
  </si>
  <si>
    <t>Ingénieur HSE, enseignant du profil type (de préférence en IUT HSE).</t>
  </si>
  <si>
    <t>HSE132</t>
  </si>
  <si>
    <t>Atelier de projets en hygiène, sécurité, environnement</t>
  </si>
  <si>
    <t>HSE213</t>
  </si>
  <si>
    <t>La normalisation et la réglementation sécurité dans la pratique managériale</t>
  </si>
  <si>
    <t>Ingénieur HSE</t>
  </si>
  <si>
    <t>Inspecteur du travail</t>
  </si>
  <si>
    <t>Cadre d'un service de ressources humaines</t>
  </si>
  <si>
    <t>L' enseignant doit pouvoir animer cette formation sur le mode du séminiare</t>
  </si>
  <si>
    <t>HSE214</t>
  </si>
  <si>
    <t>Méthodes avancées d'analyse et de management des risques</t>
  </si>
  <si>
    <t>Ingénieur confirmé HSE</t>
  </si>
  <si>
    <t>Praticien de santé publique en santé environnementale</t>
  </si>
  <si>
    <t>HSE215</t>
  </si>
  <si>
    <t>Gestion des crises et situations urgentes et exceptionnelles en sécurité sanitaire</t>
  </si>
  <si>
    <t>Ingénieur HSE confirmé</t>
  </si>
  <si>
    <t>Haut fonctionnaire (santé, environnement, sécurité civile)</t>
  </si>
  <si>
    <t>Professionnel d'une agence de sécurité sanitaire</t>
  </si>
  <si>
    <t>Gestionnaire de risque dans les entreprises</t>
  </si>
  <si>
    <t>Responsable hospitalier</t>
  </si>
  <si>
    <t>HSE219</t>
  </si>
  <si>
    <t>Méthodes d'étude et de recherche en hygiène du travail et de l'environnement</t>
  </si>
  <si>
    <t>Chargé de documentation dans un service HSE Ingénieur HSE Enseignant du profil type mais intervenant dans des formations à partir de bac +3</t>
  </si>
  <si>
    <t>HSE220</t>
  </si>
  <si>
    <t>Méthodes d'analyse et d'évaluation des risques en hygiène du travail et de l'environnement</t>
  </si>
  <si>
    <t>ingénieur HSE chargé d'études HSE enseignant du profil type mais intervenant dans des formations à partir de bac +3</t>
  </si>
  <si>
    <t>HSE221</t>
  </si>
  <si>
    <t>Méthodes de management des risques en hygiène du travail et de l'environnement</t>
  </si>
  <si>
    <t>Chef d'entreprise membre de cabinet ministériel représentant de ministère ingénieur HSE enseignant du profil type mais intervenant dans des formations à partir de bac +3</t>
  </si>
  <si>
    <t>HSE222</t>
  </si>
  <si>
    <t>Éléments de santé au travail pour les ingénieurs et les managers (ESTIM)</t>
  </si>
  <si>
    <t>Ingénieur ou manager expérimenté en HSQE</t>
  </si>
  <si>
    <t>HSE223</t>
  </si>
  <si>
    <t>Quantification et surveillance des risques</t>
  </si>
  <si>
    <t>HSE224</t>
  </si>
  <si>
    <t>Management de la sécurité sanitaire</t>
  </si>
  <si>
    <t>HTC101</t>
  </si>
  <si>
    <t>Initiation à l'histoire des sciences et des techniques</t>
  </si>
  <si>
    <t>HTC103</t>
  </si>
  <si>
    <t>Les révolutions industrielles et les systèmes techniques du XVIIIè-XXè siècles I.</t>
  </si>
  <si>
    <t>HTC106</t>
  </si>
  <si>
    <t>Muséologie des techniques</t>
  </si>
  <si>
    <t>HTC109</t>
  </si>
  <si>
    <t>Méthodologie, usages et connaissance du patrimoine industriel</t>
  </si>
  <si>
    <t>HTC201</t>
  </si>
  <si>
    <t>Economie et société : un millénaire d'histoire technique</t>
  </si>
  <si>
    <t>1. Les révolutions artisanales (Xe - XVIIIe siècles)</t>
  </si>
  <si>
    <t>HTC202</t>
  </si>
  <si>
    <t>2. Les révolutions industrielles (1750-1980)</t>
  </si>
  <si>
    <t>HTC203</t>
  </si>
  <si>
    <t>Méthodologie de recherche en histoire des savoirs techniques</t>
  </si>
  <si>
    <t>HTC204</t>
  </si>
  <si>
    <t>Economie des techniques</t>
  </si>
  <si>
    <t>HTC205</t>
  </si>
  <si>
    <t>Histoire des entreprises et sa valorisation : Patrimoine, Mémoire, Identité et Culture</t>
  </si>
  <si>
    <t>HTC206</t>
  </si>
  <si>
    <t>Muséologie et patrimoine industriel comme outils de recherche</t>
  </si>
  <si>
    <t>HTC217</t>
  </si>
  <si>
    <t>Histoire des objets techniques et produits industriels</t>
  </si>
  <si>
    <t>HTC218</t>
  </si>
  <si>
    <t>Le développement durable : pour une connaissance du milieu industriel et urbain</t>
  </si>
  <si>
    <t>HTC507</t>
  </si>
  <si>
    <t>Nouvelles technologies en Europe 1945/2000 et techniques contemporaines</t>
  </si>
  <si>
    <t>HTC510</t>
  </si>
  <si>
    <t>L'analogie et l'invention technique. Approches interdisciplinaires.</t>
  </si>
  <si>
    <t>HTS101</t>
  </si>
  <si>
    <t>Handicap : concepts fondamentaux et panorama sur les déficiences</t>
  </si>
  <si>
    <t>Pour l'agrément de cette UE, le responsable pédagogique en région (de l'UE ou de l'ensemble du Certificat de compétence) devra rencontrer à Paris Madame la Professeure Sampaïo, titulaire de la Chaire Handicap, Travail et Société, en vue d'une discussion approfondie sur les contenus, ainsi que sur les modalités pédagogiques des enseignements.</t>
  </si>
  <si>
    <t>HTS102</t>
  </si>
  <si>
    <t>Neurosciences appliquées au handicap</t>
  </si>
  <si>
    <t>HTS103</t>
  </si>
  <si>
    <t>La vie quotidienne des personnes en situation de handicap</t>
  </si>
  <si>
    <t>HTS106</t>
  </si>
  <si>
    <t>Spécificité du handicap chez les enfants et les personnes âgées</t>
  </si>
  <si>
    <t>Avoir de bonnes connaissances sur la législation et des expériences de terrain en matière de handicap dans les domaines de la petite enfance et des personnes âgées</t>
  </si>
  <si>
    <t>HTS107</t>
  </si>
  <si>
    <t>La relation d'aide dans le domaine du handicap</t>
  </si>
  <si>
    <t>Des professionnels qualifiés, des membres de l'enseignement supérieur ou des grands instituts de recherche nationaux.</t>
  </si>
  <si>
    <t>LTR001</t>
  </si>
  <si>
    <t>Initiation à l'organisation des transports</t>
  </si>
  <si>
    <t>Conditions sur le coordinateur:</t>
  </si>
  <si>
    <t>- expérience avérée dans le secteur du transport de marchandises et de l'enseignement supérieur,</t>
  </si>
  <si>
    <t>- accord du responsable national.</t>
  </si>
  <si>
    <t>LTR020</t>
  </si>
  <si>
    <t>Initiation à l'organisation des transports II</t>
  </si>
  <si>
    <t>- expérience avérée dans le secteur des transports de personnes et de l'enseignement supérieur,</t>
  </si>
  <si>
    <t>LTR021</t>
  </si>
  <si>
    <t>Introduction à la gestion des flux</t>
  </si>
  <si>
    <t>- expérience avérée dans le secteur de la logistique et de l'enseignement supérieur,</t>
  </si>
  <si>
    <t>LTR022</t>
  </si>
  <si>
    <t>Introduction à la gestion des stocks</t>
  </si>
  <si>
    <t>- expérience avérée dans le secteur de la logistique et de l'enseignement supérieur,</t>
  </si>
  <si>
    <t>Fondements de la logistique</t>
  </si>
  <si>
    <t>Logistique de distribution</t>
  </si>
  <si>
    <t>LTR112</t>
  </si>
  <si>
    <t>Logistique industrielle</t>
  </si>
  <si>
    <t>Transport de marchandises : approche économique et juridique</t>
  </si>
  <si>
    <t>- expérience avérée dans le secteur des transports de marchandises, de la logistique et de l'enseignement supérieur,</t>
  </si>
  <si>
    <t>Transport de marchandises : études de cas</t>
  </si>
  <si>
    <t>LTR118</t>
  </si>
  <si>
    <t>Economie des transports de voyageurs</t>
  </si>
  <si>
    <t>LTR119</t>
  </si>
  <si>
    <t>Economie des transports aériens</t>
  </si>
  <si>
    <t>- expérience avérée dans le secteur des transports aériens et du tourisme et de l'enseignement supérieur,</t>
  </si>
  <si>
    <t>Achat de prestations transport et logistique</t>
  </si>
  <si>
    <t>Anglais du transport international et de la logistique</t>
  </si>
  <si>
    <t>- expérience avérée dans le secteur des transports de marchandises, de la logistique et de l'enseignement supérieur, </t>
  </si>
  <si>
    <t>- être bilingue,</t>
  </si>
  <si>
    <t>Douane et financement des opérations internationales</t>
  </si>
  <si>
    <t>LTR123</t>
  </si>
  <si>
    <t>Economie du tourisme</t>
  </si>
  <si>
    <t>- expérience avérée dans le secteur du tourisme et de l'enseignement supérieur,</t>
  </si>
  <si>
    <t>LTR124</t>
  </si>
  <si>
    <t>Gestion d'une entreprise touristique</t>
  </si>
  <si>
    <t>Logistique overseas</t>
  </si>
  <si>
    <t>LTR213</t>
  </si>
  <si>
    <t>Approfondissement de la logistique systèmique I</t>
  </si>
  <si>
    <t>LTR214</t>
  </si>
  <si>
    <t>Approfondissement de la logistique systèmique II</t>
  </si>
  <si>
    <t>MAA101</t>
  </si>
  <si>
    <t>Equations aux dérivées partielles</t>
  </si>
  <si>
    <t>MAA103</t>
  </si>
  <si>
    <t>Stabilité et contrôle des systèmes linéaires</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</si>
  <si>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des universités ou d'écoles d'ingénieurs</t>
  </si>
  <si>
    <t>MAA104</t>
  </si>
  <si>
    <t>Signal aléatoire</t>
  </si>
  <si>
    <t>MAA106</t>
  </si>
  <si>
    <t>Éléments d'analyse mathématique pour l'ingénieur</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</si>
  <si>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supérieur ou d'écoles d'ingénieurs</t>
  </si>
  <si>
    <t>MAA107</t>
  </si>
  <si>
    <t>Signal déterministe</t>
  </si>
  <si>
    <t>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universitaire ou d'école d'ingénieurs.</t>
  </si>
  <si>
    <t>MAA108</t>
  </si>
  <si>
    <t>Application de la théorie des fonctions de variable complexe</t>
  </si>
  <si>
    <t>MEC001</t>
  </si>
  <si>
    <t>Notions fondamentales de mécanique</t>
  </si>
  <si>
    <t>Maitre de conférences/Professeur des Universités ou ingénieur ou Professeur agrége en Mécanique/Génie Mécanique</t>
  </si>
  <si>
    <t>MEC003</t>
  </si>
  <si>
    <t>Mesure des grandeurs mécaniques</t>
  </si>
  <si>
    <t>MEC004</t>
  </si>
  <si>
    <t>Fiabilité des systèmes mécaniques</t>
  </si>
  <si>
    <t>MEC005</t>
  </si>
  <si>
    <t>Résistance des matériaux</t>
  </si>
  <si>
    <t>MEC007</t>
  </si>
  <si>
    <t>TP Détermination expérimentale des contraintes</t>
  </si>
  <si>
    <t>MEC009</t>
  </si>
  <si>
    <t>Dynamique des solides</t>
  </si>
  <si>
    <t>MEC010</t>
  </si>
  <si>
    <t>Construction mécanique</t>
  </si>
  <si>
    <t>MEC011</t>
  </si>
  <si>
    <t>TP Construction mécanique</t>
  </si>
  <si>
    <t>MEC121</t>
  </si>
  <si>
    <t>Mécanique des solides</t>
  </si>
  <si>
    <t>Professeur des Universités/Maitre de conférences ou ingénieur Grande Ecole en mécanique.</t>
  </si>
  <si>
    <t>MEC122</t>
  </si>
  <si>
    <t>Mécanique des milieux continus</t>
  </si>
  <si>
    <t>MEC123</t>
  </si>
  <si>
    <t>Modélisation mécanique des structures 1</t>
  </si>
  <si>
    <t>MEC124</t>
  </si>
  <si>
    <t>Mécanismes, mécanique du contact</t>
  </si>
  <si>
    <t>MEC125</t>
  </si>
  <si>
    <t>Mécanique expérimentale des structures</t>
  </si>
  <si>
    <t>MEC126</t>
  </si>
  <si>
    <t>Mécanique numérique des structures</t>
  </si>
  <si>
    <t>MEC127</t>
  </si>
  <si>
    <t>Systèmes mécaniques</t>
  </si>
  <si>
    <t>MEC130</t>
  </si>
  <si>
    <t>MEC131</t>
  </si>
  <si>
    <t>Modélisation mécanique des structures 2</t>
  </si>
  <si>
    <t>MEC132</t>
  </si>
  <si>
    <t>Structures composites</t>
  </si>
  <si>
    <t>MEC133</t>
  </si>
  <si>
    <t>Dynamique des structures polyarticulées</t>
  </si>
  <si>
    <t>MEC241</t>
  </si>
  <si>
    <t>Dynamique et interactions fluides-structures</t>
  </si>
  <si>
    <t>MEC242</t>
  </si>
  <si>
    <t>Mécanique non linéaire des structures</t>
  </si>
  <si>
    <t>MMC003</t>
  </si>
  <si>
    <t>Transformations et mise en oeuvre des matériaux métalliques</t>
  </si>
  <si>
    <t>MMC004</t>
  </si>
  <si>
    <t>Méthodes d'essais des matériaux métalliques</t>
  </si>
  <si>
    <t>MMC006</t>
  </si>
  <si>
    <t>Structures et propriétés des matériaux métalliques</t>
  </si>
  <si>
    <t>MMC105</t>
  </si>
  <si>
    <t>Métallurgie physique et alliages industriels</t>
  </si>
  <si>
    <t>MMC107</t>
  </si>
  <si>
    <t>Traitements de surface des métaux 1 : notions fondamentales et corrosion</t>
  </si>
  <si>
    <t>MMC108</t>
  </si>
  <si>
    <t>Traitements de surface des métaux 2 : revêtements et traitements</t>
  </si>
  <si>
    <t>MMC109</t>
  </si>
  <si>
    <t>Structure et propriétés des matériaux céramiques</t>
  </si>
  <si>
    <t>MMC111</t>
  </si>
  <si>
    <t>Verres et liants hydrauliques</t>
  </si>
  <si>
    <t>MMC112</t>
  </si>
  <si>
    <t>Transformations de phases, microstructures et applications industrielles</t>
  </si>
  <si>
    <t>MMC113</t>
  </si>
  <si>
    <t>Mise en forme des matériaux métalliques</t>
  </si>
  <si>
    <t>MMC114</t>
  </si>
  <si>
    <t>Intégrité des structures et comportement mécanique</t>
  </si>
  <si>
    <t>MMC115</t>
  </si>
  <si>
    <t>Contrôles non destructifs</t>
  </si>
  <si>
    <t>MMC116</t>
  </si>
  <si>
    <t>Travaux pratiques de métallurgie</t>
  </si>
  <si>
    <t>MMC119</t>
  </si>
  <si>
    <t>Initiation aux logiciels métiers</t>
  </si>
  <si>
    <t>MMC123</t>
  </si>
  <si>
    <t>Composites à hautes performances</t>
  </si>
  <si>
    <t>MMC125</t>
  </si>
  <si>
    <t>Elaboration et caractérisation des poudres</t>
  </si>
  <si>
    <t>MMC126</t>
  </si>
  <si>
    <t>Rhéologie des pâtes et suspensions</t>
  </si>
  <si>
    <t>MPL001</t>
  </si>
  <si>
    <t>Thermoplastiques de grande consommation</t>
  </si>
  <si>
    <t>MPL002</t>
  </si>
  <si>
    <t>Thermoplastiques techniques</t>
  </si>
  <si>
    <t>MPL003</t>
  </si>
  <si>
    <t>Polymères réticulables</t>
  </si>
  <si>
    <t>MPL004</t>
  </si>
  <si>
    <t>Les grands secteurs d'application des polymères</t>
  </si>
  <si>
    <t>MPL104</t>
  </si>
  <si>
    <t>Synthèse et caractérisation des polymères</t>
  </si>
  <si>
    <t>MPL106</t>
  </si>
  <si>
    <t>Structure et physicochimie des polymères</t>
  </si>
  <si>
    <t>MPL107</t>
  </si>
  <si>
    <t>Elaboration et Propriétés des Matériaux Polymères</t>
  </si>
  <si>
    <t>MPL108</t>
  </si>
  <si>
    <t>Thermorhéologie et mise en oeuvre</t>
  </si>
  <si>
    <t>MPL110</t>
  </si>
  <si>
    <t>Adhésifs, adhésion et assemblage par collage</t>
  </si>
  <si>
    <t>MPL111</t>
  </si>
  <si>
    <t>Composites à matrice organique</t>
  </si>
  <si>
    <t>MPL112</t>
  </si>
  <si>
    <t>Mélanges de polymères et produits nouveaux</t>
  </si>
  <si>
    <t>MPL209</t>
  </si>
  <si>
    <t>Matériaux polymères : Veille technologique et intelligence économique</t>
  </si>
  <si>
    <t>MTR001</t>
  </si>
  <si>
    <t>Mesure en laboratoire et en industrie 1</t>
  </si>
  <si>
    <t>La partie pratique peut s'appuyer sur les ressources disponibles dans des établissements de formation générale, technique ou professionnelle.Les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</si>
  <si>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MTR002</t>
  </si>
  <si>
    <t>La mesure en laboratoire ou en industrie 2 : une démarche commune</t>
  </si>
  <si>
    <t>MTR010</t>
  </si>
  <si>
    <t>Introduction à l'assurance-qualité</t>
  </si>
  <si>
    <t>Les enseignants des centres régionaux assurant des enseignements conduisant à des diplômes délivrés par le Cnam sont des professionnels qualifiés, des membres de l'enseignement supérieur ou des grands instituts de recherche nationaux.Pour cet enseignement, des intervenants ayant une expérience concrète des dispositifs de management de la qualité sont particulièrement souhaités.Ces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</si>
  <si>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MTR012</t>
  </si>
  <si>
    <t>Mesure-analyse : qualité du résultat</t>
  </si>
  <si>
    <t>Les enseignants des centres régionaux assurant des enseignements conduisant à des diplômes délivrés par le Cnam sont des professionnels qualifiés, des membres de l'enseignement supérieur ou des grands instituts de recherche nationaux.Une personne assurant des responsabilités dans un établissement accrédité COFRAC pour les mesures, essais ou analyses est particulièrement qualifié pour enseigner cette UE.Ces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</si>
  <si>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MTR103</t>
  </si>
  <si>
    <t>Mesure : unités, références, incertitudes, traitement des données expérimentales</t>
  </si>
  <si>
    <t>Les enseignants des centres régionaux assurant des enseignements conduisant à des diplômes délivrés par le Cnam sont des professionnels qualifiés, des membres de l'enseignement supérieur ou des grands instituts de recherche nationaux.Un intervenant disposant d'une pratique expérimentale est à privilégier. Ce n'EST PAS n enseignement de statistiques, ni un enseignement de management de la qualité.Ces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</si>
  <si>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MTR204</t>
  </si>
  <si>
    <t>Mesure, qualité, plans d'expérience</t>
  </si>
  <si>
    <t>Les enseignants des centres régionaux assurant des enseignements conduisant à des diplômes délivrés par le Cnam sont des professionnels qualifiés, des membres de l'enseignement supérieur ou des grands instituts de recherche nationaux.Un enseignant ayant l'expérience d'un système de management de la qualité dans les mesures, essais, contrôles, anayles, quel que soit le champ professionnel, est particulièrement adapté à interveniir dans ce module.Ces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</si>
  <si>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MTR205</t>
  </si>
  <si>
    <t>Mesures des températures - Mesures des rayonnements optiques</t>
  </si>
  <si>
    <t>Les enseignants des centres régionaux assurant des enseignements conduisant à des diplômes délivrés par le Cnam sont des professionnels qualifiés, des membres de l'enseignement supérieur ou des grands instituts de recherche nationaux.Les intervenants sont vivement encouragés à contacter le responsable national pour finaliser le programme local.Ces enseignements peuvent aussi être assurés par des professeurs de l'enseignement secondaire à la condition qu'ils enseignent ou aient la capacité d'enseigner la même discipline, dans une classe préparatoire (CPGE), une section de techniciens supérieurs (STS) ou dans un institut universitaire de technologie (IUT)</t>
  </si>
  <si>
    <t>MTR206</t>
  </si>
  <si>
    <t>Mesures lasers, électriques et magnétiques</t>
  </si>
  <si>
    <t>Les enseignants des centres régionaux assurant des enseignements conduisant à des diplômes délivrés par le Cnam sont des professionnels qualifiés, des membres de l'enseignement supérieur ou des grands instituts de recherche nationaux.Attention à la haute technicité de cette UE.Ces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</si>
  <si>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MTR207</t>
  </si>
  <si>
    <t>Chaînes de mesures et signaux</t>
  </si>
  <si>
    <t>La partie pratique peut s'appuyer sur les ressources disponibles dans des établissements de formation générale, technique ou professionnelle.Les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</si>
  <si>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MTX001</t>
  </si>
  <si>
    <t>Technologie des matériaux</t>
  </si>
  <si>
    <t>MTX102</t>
  </si>
  <si>
    <t>Caractérisation des matériaux</t>
  </si>
  <si>
    <t>MTX103</t>
  </si>
  <si>
    <t>Matériaux : notions fondamentales</t>
  </si>
  <si>
    <t>MTX230</t>
  </si>
  <si>
    <t>MTX231</t>
  </si>
  <si>
    <t>Technologie avancée</t>
  </si>
  <si>
    <t>Combinatoire, probabilités, ordre, calcul booléen</t>
  </si>
  <si>
    <t>Automates, codes, graphes et matrices</t>
  </si>
  <si>
    <t>MVA005</t>
  </si>
  <si>
    <t>Calcul différentiel et intégral</t>
  </si>
  <si>
    <t>MVA006</t>
  </si>
  <si>
    <t>Applications de l'analyse à la géométrie, initiation à l'algèbre linéaire</t>
  </si>
  <si>
    <t>Bases de l'analyse mathématique</t>
  </si>
  <si>
    <t>MVA013</t>
  </si>
  <si>
    <t>Bases scientifiques (Mathématiques)</t>
  </si>
  <si>
    <t>MVA101</t>
  </si>
  <si>
    <t>Analyse et calcul matriciel</t>
  </si>
  <si>
    <t>MVA107</t>
  </si>
  <si>
    <t>Algèbre linéaire et géométrie</t>
  </si>
  <si>
    <t>MVA112</t>
  </si>
  <si>
    <t>Méthodes mathématiques pour la finance et l'économie I</t>
  </si>
  <si>
    <t>MVA113</t>
  </si>
  <si>
    <t>Méthodes mathématiques pour la finance et l'économie II</t>
  </si>
  <si>
    <t>MVA210</t>
  </si>
  <si>
    <t>Algèbre et analyse tensorielles I</t>
  </si>
  <si>
    <t>MVA211</t>
  </si>
  <si>
    <t>Algèbre et analyse tensorielles II</t>
  </si>
  <si>
    <t>MVA901</t>
  </si>
  <si>
    <t>Mise à niveau en maths (1) : Les premiers outils de l'algèbre et de la géomètrie</t>
  </si>
  <si>
    <t>MVA902</t>
  </si>
  <si>
    <t>Mise à niveau en maths (2) : Les fonctions usuelles</t>
  </si>
  <si>
    <t>MVA903</t>
  </si>
  <si>
    <t>Mise à niveau en maths (3) : Intégration - Equations différentielles - Complexes</t>
  </si>
  <si>
    <t>Algorithmique et programmation avec Java : notions de base</t>
  </si>
  <si>
    <t>Algorithmique programmation avec Java : concepts objet</t>
  </si>
  <si>
    <t>Principes et fonctionnement des systèmes d'exploitation</t>
  </si>
  <si>
    <t>Profil académique ou professionnel : titulaire d'un Bac + 2 en informatique Connaissances indispensables : les fondements des systèmes d'exploitation (interruptions, processus, ordonnancement, pagination, SGF, synchronisation) Compétences requises : Maitriser la fonctionnement des systèmes d'exploitation windows et linux</t>
  </si>
  <si>
    <t>Architecture des machines</t>
  </si>
  <si>
    <t>Profil académique ou professionnel : titulaire d'un Bac + 2 en informatique Connaissances indispensables : les fondements des architectures machines (interruptions, microprogrammation, principes des caches, bus, etc...) les notions de représentation des informations et d'assembleur. Compétences requises : Maitriser la structure et le fonctionnement d'un ordinateur au niveau hardware. Etre capable d'animer des Tps assembleur et/ou de montage d'Ucs.</t>
  </si>
  <si>
    <t>Algorithmique et programmation avec Java : travaux pratiques</t>
  </si>
  <si>
    <t>Structures de données</t>
  </si>
  <si>
    <t>Méthodes pour l'informatisation</t>
  </si>
  <si>
    <t>Bases de données</t>
  </si>
  <si>
    <t>Principes des réseaux informatiques</t>
  </si>
  <si>
    <t>Graphes et optimisation</t>
  </si>
  <si>
    <t>Développement d'applications avec les bases de données</t>
  </si>
  <si>
    <t>NFA012</t>
  </si>
  <si>
    <t>Systèmes Industriels et Interfaces</t>
  </si>
  <si>
    <t>Profil académique ou professionnel : bac + 2 en informatique ou professionnel développeur dans les systèmes industriels. Connaissances indispensables : Connaissances de bases d'architecture des machines et de systèmes d'exploitation Le langage C Les interfaces USB, Série Les principes des systèmes temps réel. Compétences requises : Développement en C et assembleur Animer des travaux pratiques permettant la programmation d'interfaces bas niveau</t>
  </si>
  <si>
    <t>Méthodes pour l'informatisation - compléments</t>
  </si>
  <si>
    <t>NFA014</t>
  </si>
  <si>
    <t>Analyse et conception des systèmes industriels : concepts</t>
  </si>
  <si>
    <t>Profil académique ou professionnel : bac + 2 en informatique ou professionnel analyste-développeur dans les systèmes industriels Connaissances indispensables : Connaissances de bases d'architecture des machines et de systèmes d'exploitation La langage C Les principes des systèmes temps réel Les méthodes de spécification temps réel : SART, Grafcet, Statecharts Compétences requises : Savoir mettre en oeuvre les méthodes de spécification précédemment citées.</t>
  </si>
  <si>
    <t>NFA015</t>
  </si>
  <si>
    <t>Réseaux industriels</t>
  </si>
  <si>
    <t>NFA016</t>
  </si>
  <si>
    <t>Développement web (1) : architecture du web et développement côté client</t>
  </si>
  <si>
    <t>NFA017</t>
  </si>
  <si>
    <t>Développement web (2) : sites dynamiques et développement côté serveur</t>
  </si>
  <si>
    <t>Gestion de projet informatique</t>
  </si>
  <si>
    <t>Projet systèmes d'information : mise en pratique avec Java</t>
  </si>
  <si>
    <t>NFA020</t>
  </si>
  <si>
    <t>Analyse et conception des systèmes industriels : mise en pratique</t>
  </si>
  <si>
    <t>L'enseignant doit avoir une expérience dans la conduite d'un projet industriel. Il doit guider les élèves dans leur démarche projet : des spécifications à la réalisation. Son expérience dans la gestion d'interfaces matérielles et la programmation en C est nécessaire pour cet enseignement. Il aura à proposer aux élèves un sujet de complexité moyenne en fonction des moyens matériels dont il dispose pour la réalisation.</t>
  </si>
  <si>
    <t>NFA021</t>
  </si>
  <si>
    <t>Développement web (3) : mise en pratique</t>
  </si>
  <si>
    <t>algorithmique programmation internet niveau 1</t>
  </si>
  <si>
    <t>Algorithmique programmation internet niveau 2</t>
  </si>
  <si>
    <t>Graphisme et Web</t>
  </si>
  <si>
    <t>Algorithmique programmation internet niveau 3</t>
  </si>
  <si>
    <t>NFA059</t>
  </si>
  <si>
    <t>Réalisation d'applications de gestion de b.d.d</t>
  </si>
  <si>
    <t>Bac + 2 informatique ou professionel de l'informatique possédant des compétences en bases de données et gestion de projet.</t>
  </si>
  <si>
    <t>NFA060</t>
  </si>
  <si>
    <t>Configuration du poste de travail</t>
  </si>
  <si>
    <t>Profil académique ou professionnel : professionnel responsable de la maintenance d'un parc d'ordinateurs. Connaissances indispensables : Connaissances de bases d'architecture des machines et de systèmes d'exploitation. Compétences requises : Maitriser l'installation d'un poste de travail sous Windows.</t>
  </si>
  <si>
    <t>NFA061</t>
  </si>
  <si>
    <t>Installation d'un réseau local</t>
  </si>
  <si>
    <t>Profil académique ou professionnel : professionnel responsable de la maintenance d'un parc d'ordinateurs. Connaissances indispensables : Connaissances de bases d'architecture des machines, de réseau et de systèmes d'exploitation. Compétences requises : Maitriser l'installation en réseau d'un poste de travail sous Windows.</t>
  </si>
  <si>
    <t>NFA062</t>
  </si>
  <si>
    <t>Maintenir le poste de travail en réseau</t>
  </si>
  <si>
    <t>Profil académique ou professionnel : professionnel responsable de la maintenance d'un parc d'ordinateurs - "hotline" Connaissances indispensables : Connaissances de bases d'architecture des machines, de réseaux et de systèmes d'exploitation. Compétences requises : Maitriser la maintenance d'un poste de travail sous Windows en réseau.</t>
  </si>
  <si>
    <t>NFA070</t>
  </si>
  <si>
    <t>Installation et administration du poste de travail windows et linux</t>
  </si>
  <si>
    <t>Profil académique ou professionnel : professionnel responsable de la maintenance d'un parc d'ordinateurs en réseau </t>
  </si>
  <si>
    <t>Connaissances indispensables : Connaissances de bases d'architecture des machines, de réseaux et de systèmes d'exploitation </t>
  </si>
  <si>
    <t>Compétences requises : Maitriser l'utilisation, installation et administration de systèmes windows et Linux</t>
  </si>
  <si>
    <t>NFA071</t>
  </si>
  <si>
    <t>Installation et administration du poste de travail en réseau</t>
  </si>
  <si>
    <t>Profil académique ou professionnel : professionnel responsable de la maintenance d'un parc d'ordinateurs en réseau Connaissances indispensables : Connaissances de bases d'architecture des machines, de réseaux et de systèmes d'exploitation Compétences requises : Maitriser l'utilisation, installation et administration de systèmes windows et Linux en réseau</t>
  </si>
  <si>
    <t>NFA072</t>
  </si>
  <si>
    <t>Technologie informatique et réseaux</t>
  </si>
  <si>
    <t>Profil académique ou professionnel : bac + 2 informatique ou professionnel responsable de la maintenance d'un parc d'ordinateurs en réseau Connaissances indispensables : Connaissances de bases d'architecture des machines, de réseaux et de systèmes d'exploitation Technologie informatique : architecture interne du PC (mémoire, cartes, ... ), périphériques (imprimantes, scanner, cartes son, sauvegarde... ), types de configuration (utiliser les catalogues des constructeurs), veille technologique Technologie réseau : hub, switch, câblage, routeur, IP, protocole, accès Internet, nommage, ... Compétences requises : Dont mise en pratique : assemblage PC et petit réseau</t>
  </si>
  <si>
    <t>NFA073</t>
  </si>
  <si>
    <t>Outils internet : utilisation et installation</t>
  </si>
  <si>
    <t>Profil académique ou professionnel : bac + 2 informatique ou professionnel webmaster. </t>
  </si>
  <si>
    <t>Connaissances indispensables : Web : installation et administration de serveur web, connaissances des outils internet</t>
  </si>
  <si>
    <t>NFA074</t>
  </si>
  <si>
    <t>Conception d'un serveur web dynamique</t>
  </si>
  <si>
    <t>Profil académique ou professionnel : bac + 2 informatique ou professionnel webmaster Connaissances indispensables : Web : principes et outils pour l'écriture des pages dynamiques. Notions de bases de sonnées Compétences requises : Maitriser les outils de mise en pages des sites web dynamiques (Javascript, DHTML, interaction avec un SGBD, php, asp.</t>
  </si>
  <si>
    <t>NFA075</t>
  </si>
  <si>
    <t>Conception d'un serveur web dynamique : mise en pratique</t>
  </si>
  <si>
    <t>NFA076</t>
  </si>
  <si>
    <t>Maintenance du poste de travail en réseau</t>
  </si>
  <si>
    <t>Réseaux et internet</t>
  </si>
  <si>
    <t>Installation et administration de systèmes</t>
  </si>
  <si>
    <t>Installation et administration de services web</t>
  </si>
  <si>
    <t>NFA100</t>
  </si>
  <si>
    <t>Technologies internet : protocoles, serveurs, réseaux</t>
  </si>
  <si>
    <t>NFA101</t>
  </si>
  <si>
    <t>Méthode de conduite d'un projet Web</t>
  </si>
  <si>
    <t>NFA102</t>
  </si>
  <si>
    <t>Développement orienté internet : aspects serveurs</t>
  </si>
  <si>
    <t>NFA103</t>
  </si>
  <si>
    <t>Développement d'applications réparties</t>
  </si>
  <si>
    <t>Informatique appliquée au secrétariat et à la gestion(1)</t>
  </si>
  <si>
    <t>Informatique appliquée au secrétariat et à la gestion(2)</t>
  </si>
  <si>
    <t>NFE101</t>
  </si>
  <si>
    <t>Ingénierie de reconstruction</t>
  </si>
  <si>
    <t>NFE102</t>
  </si>
  <si>
    <t>Infrastructures technologiques pour le commerce électronique</t>
  </si>
  <si>
    <t>NFE103</t>
  </si>
  <si>
    <t>Méthodologies avancées d'informatisation</t>
  </si>
  <si>
    <t>NFE106</t>
  </si>
  <si>
    <t>Ingénierie des bases de données</t>
  </si>
  <si>
    <t>NFE107</t>
  </si>
  <si>
    <t>Urbanisation et architecture des systèmes d'information</t>
  </si>
  <si>
    <t>NFE108</t>
  </si>
  <si>
    <t>Méthodologies des systèmes d'information</t>
  </si>
  <si>
    <t>NFE113</t>
  </si>
  <si>
    <t>Conception et administration de bases de données</t>
  </si>
  <si>
    <t>NFE114</t>
  </si>
  <si>
    <t>Systèmes d'information web</t>
  </si>
  <si>
    <t>NFE115</t>
  </si>
  <si>
    <t>Informatique décisionnelle</t>
  </si>
  <si>
    <t>NFE118</t>
  </si>
  <si>
    <t>Architecture, réseaux, sécurité</t>
  </si>
  <si>
    <t>NFE119</t>
  </si>
  <si>
    <t>Micro-informatique et algorithme-programmation</t>
  </si>
  <si>
    <t>NFE120</t>
  </si>
  <si>
    <t>algorithme-programmation</t>
  </si>
  <si>
    <t>NFE121</t>
  </si>
  <si>
    <t>Conception des systèmes d'information</t>
  </si>
  <si>
    <t>NFE122</t>
  </si>
  <si>
    <t>Systèmes décisionnels et entrepots de données</t>
  </si>
  <si>
    <t>NFE123</t>
  </si>
  <si>
    <t>NFE124</t>
  </si>
  <si>
    <t>Nouvelles technologies de l'information</t>
  </si>
  <si>
    <t>NFE125</t>
  </si>
  <si>
    <t>Culture générale</t>
  </si>
  <si>
    <t>NFE126</t>
  </si>
  <si>
    <t>Communication (1)</t>
  </si>
  <si>
    <t>NFE127</t>
  </si>
  <si>
    <t>Communication (2)</t>
  </si>
  <si>
    <t>NFE129</t>
  </si>
  <si>
    <t>Projet Systèmes d'Information et de Décision</t>
  </si>
  <si>
    <t>NFE155</t>
  </si>
  <si>
    <t>ITIL et la gestion des services des systèmes d'information</t>
  </si>
  <si>
    <t>NFE204</t>
  </si>
  <si>
    <t>Bases de données avancées(1)</t>
  </si>
  <si>
    <t>NFE205</t>
  </si>
  <si>
    <t>Bases de données avancées(2)</t>
  </si>
  <si>
    <t>Les enseignants des centres régionaux assurant des enseignements conduisant à des diplômes délivrés par le Cnam sont des professionnels qualifiés, des membres de l'enseignement supérieur ou des grands instituts de recherche nationaux. La demande d'agrément doit inclure un CV de l'enseignant faisant ressortir ses compétences sur les thèmes abordés par l'enseignement, le plan détaillé de l'enseignement et la liste de tous les intervenants avec indication du nombre d'heures de leur intervention.</t>
  </si>
  <si>
    <t>NFE209</t>
  </si>
  <si>
    <t>Ingénierie des systèmes d'information - Audit et gouvernance</t>
  </si>
  <si>
    <t>NFE210</t>
  </si>
  <si>
    <t>Ingénierie des systèmes d'information - Méthodes avancées</t>
  </si>
  <si>
    <t>NFE211</t>
  </si>
  <si>
    <t>Ingénierie des systèmes décisionnels(1)</t>
  </si>
  <si>
    <t>NFE212</t>
  </si>
  <si>
    <t>Ingénierie des systèmes décisionnels(2)</t>
  </si>
  <si>
    <t>NFE224</t>
  </si>
  <si>
    <t>Conception des programmes multimédia</t>
  </si>
  <si>
    <t>NFE225</t>
  </si>
  <si>
    <t>Rapports images/son</t>
  </si>
  <si>
    <t>NFE226</t>
  </si>
  <si>
    <t>Interactions 3D</t>
  </si>
  <si>
    <t>NFE227</t>
  </si>
  <si>
    <t>Bibliothèques numériques</t>
  </si>
  <si>
    <t>NFE228</t>
  </si>
  <si>
    <t>Spécification et certification</t>
  </si>
  <si>
    <t>NFE232</t>
  </si>
  <si>
    <t>Conception sonore interactive</t>
  </si>
  <si>
    <t>NFE235</t>
  </si>
  <si>
    <t>Management des systèmes d'information</t>
  </si>
  <si>
    <t>NFE240</t>
  </si>
  <si>
    <t>Fondements de la Décision</t>
  </si>
  <si>
    <t>NFE241</t>
  </si>
  <si>
    <t>Bases de données Multidimensionnelles et Entrepôts de Données</t>
  </si>
  <si>
    <t>NFE242</t>
  </si>
  <si>
    <t>Méthodologies pour l'ingénierie des systèmes d'information</t>
  </si>
  <si>
    <t>NFE243</t>
  </si>
  <si>
    <t>NFE244</t>
  </si>
  <si>
    <t>Stratégie et gouvernance des systèmes d'information.</t>
  </si>
  <si>
    <t>NFE245</t>
  </si>
  <si>
    <t>Evaluation de la Qualité des Systèmes d'Information</t>
  </si>
  <si>
    <t>NFE246</t>
  </si>
  <si>
    <t>Ingénierie des Systèmes à Base de Services</t>
  </si>
  <si>
    <t>NFE247</t>
  </si>
  <si>
    <t>Conception des Systèmes Décisionnels et des Entrepôts de Données</t>
  </si>
  <si>
    <t>NFE248</t>
  </si>
  <si>
    <t>Ingénierie des Besoins et Stratégie de Décision</t>
  </si>
  <si>
    <t>NFE249</t>
  </si>
  <si>
    <t>Interrogation et Manipulation de Données Semi-structurées</t>
  </si>
  <si>
    <t>NFE250</t>
  </si>
  <si>
    <t>Modélisation des Processus De et Pour l'Ingénierie des SID</t>
  </si>
  <si>
    <t>NFE252</t>
  </si>
  <si>
    <t>Décision Multi-critères et Distribuée</t>
  </si>
  <si>
    <t>NFE253</t>
  </si>
  <si>
    <t>Management de la Connaissance Organisationnelle</t>
  </si>
  <si>
    <t>NFE254</t>
  </si>
  <si>
    <t>Evolution et Re-Ingénierie des Systèmes d'Information</t>
  </si>
  <si>
    <t>NFP101</t>
  </si>
  <si>
    <t>Sûreté de la programmation orientée objets</t>
  </si>
  <si>
    <t>NFP103</t>
  </si>
  <si>
    <t>Applications concurrentes : conception et outils (ACCOV)</t>
  </si>
  <si>
    <t>Profil type. Au CV, il faut ajouter un plan de cours, qui devra être validé par le responsable national.</t>
  </si>
  <si>
    <t>NFP104</t>
  </si>
  <si>
    <t>Réseaux et protocoles</t>
  </si>
  <si>
    <t>NFP106</t>
  </si>
  <si>
    <t>Intelligence artificielle</t>
  </si>
  <si>
    <t>Systèmes de gestion de bases de données</t>
  </si>
  <si>
    <t>NFP108</t>
  </si>
  <si>
    <t>Spécification et Modélisation Informatiques</t>
  </si>
  <si>
    <t>Les enseignants doivent avoir des aptitudes particulières dans le domaine de l'informatique formelle et maîtriser la logique et la théorie des langages.</t>
  </si>
  <si>
    <t>NFP119</t>
  </si>
  <si>
    <t>Programmation Fonctionnelle : Conception et Analyse</t>
  </si>
  <si>
    <t>NFP120</t>
  </si>
  <si>
    <t>Spécification logique et validation des programmes séquentiels</t>
  </si>
  <si>
    <t>NFP121</t>
  </si>
  <si>
    <t>Programmation avancée</t>
  </si>
  <si>
    <t>Valeur d'Accueil et de Reconversion en Informatique 1</t>
  </si>
  <si>
    <t>Valeur d'Accueil et de Reconversion en Informatique 2</t>
  </si>
  <si>
    <t>NFP209</t>
  </si>
  <si>
    <t>Construction rigoureuse des logiciels(1)</t>
  </si>
  <si>
    <t>NFP210</t>
  </si>
  <si>
    <t>Construction rigoureuse des logiciels(2)</t>
  </si>
  <si>
    <t>NFP212</t>
  </si>
  <si>
    <t>Systèmes intelligents (1)</t>
  </si>
  <si>
    <t>NFP213</t>
  </si>
  <si>
    <t>Systèmes intelligents (2)</t>
  </si>
  <si>
    <t>NFP224</t>
  </si>
  <si>
    <t>Conception formelle</t>
  </si>
  <si>
    <t>NFP225</t>
  </si>
  <si>
    <t>Sémantique des programmes séquentiels</t>
  </si>
  <si>
    <t>NFP226</t>
  </si>
  <si>
    <t>Sécurité</t>
  </si>
  <si>
    <t>NFP229</t>
  </si>
  <si>
    <t>Oral Media interactif numérique</t>
  </si>
  <si>
    <t>NFP230</t>
  </si>
  <si>
    <t>Animation et synthèse d'images en temps réel</t>
  </si>
  <si>
    <t>NFP231</t>
  </si>
  <si>
    <t>Narration Interactive</t>
  </si>
  <si>
    <t>NFP232</t>
  </si>
  <si>
    <t>Bases du multimédia</t>
  </si>
  <si>
    <t>NFP233</t>
  </si>
  <si>
    <t>Modélisation des comportements et des propriétés de la concurrence</t>
  </si>
  <si>
    <t>NFP234</t>
  </si>
  <si>
    <t>Vérification de programmes</t>
  </si>
  <si>
    <t>Informatique appliquée au traitement de données(1)</t>
  </si>
  <si>
    <t>- Avoir le niveau BAC+5 en Informatique. - Avoir l'expérience de la formation dans le milieu de l'entreprise. - Avoir une bonne connaissance théorique et pratique des environnements (Windows,..), des logiciels bureautiques(Excel, Access, ...) et des logiciels les plus couramment utilisés dans le domaine de l'entreprise.</t>
  </si>
  <si>
    <t>Informatique appliquée au traitement de données (2)</t>
  </si>
  <si>
    <t>- Avoir le niveau BAC +5 en Informatique - Avoir une bonne expérience de la formation en entreprise - Avoir une bonne connaissance des environnements informatiques, des logiciels bureautiques( Windows, Excel,Access,...) ainsi que les logiciels de gestion les plus couramment utilisés en entreprise.</t>
  </si>
  <si>
    <t>NST101</t>
  </si>
  <si>
    <t>Outils logiciels pour l'instrumentation, la mesure et le contrôle industriel</t>
  </si>
  <si>
    <t>NST102</t>
  </si>
  <si>
    <t>Propriétés fondamentales des instruments et acquisition du signal</t>
  </si>
  <si>
    <t>NST103</t>
  </si>
  <si>
    <t>Mise en oeuvre des grandes méthodes de mesures optiques et sans contact</t>
  </si>
  <si>
    <t>Attention, l'UE comprend une partie pratique (50%) difficilement compatible avec une FOD complète.Les enseignants des centres régionaux assurant des enseignements conduisant à des diplômes délivrés par le Cnam sont des professionnels qualifiés, des membres de l'enseignement supérieur ou des grands instituts de recherche nationaux.Ces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t>
  </si>
  <si>
    <t>NST104</t>
  </si>
  <si>
    <t>Mise en oeuvre des grandes méthodes de mesure analogiques et signaux faibles et bruités</t>
  </si>
  <si>
    <t>NST207</t>
  </si>
  <si>
    <t>Signal et bruit</t>
  </si>
  <si>
    <t>NST208</t>
  </si>
  <si>
    <t>Outils d’analyse pour les micro et nanostructures</t>
  </si>
  <si>
    <t>Les enseignants peuvent êtres des professionnels qualifiés dans les domaines suivants : instrumentations mesures, métrologie, électroniques, analyse de nanomatériaux. Les enseignants peuvent êtres aussi des membres de l'enseignement supérieur ou des grands instituts de recherche nationaux. Dans ce cas, il est souhaitable que la thématique de recherche affiche un profil incluant certains des mots clés cités précédemment.</t>
  </si>
  <si>
    <t>NSY014</t>
  </si>
  <si>
    <t>Applications réparties</t>
  </si>
  <si>
    <t>NSY101</t>
  </si>
  <si>
    <t>Architectures parallèles et application au traitement du signal</t>
  </si>
  <si>
    <t>Il n'y a pas de profil type, toutefois, il convient de noter : que des compétences en programmation et en systèmes d'exploitation ne sont pas demandées. Elles concernent NSY103.</t>
  </si>
  <si>
    <t>Une expérience en automatique sera appréciée.</t>
  </si>
  <si>
    <t>NSY102</t>
  </si>
  <si>
    <t>Conception de logiciels intranet : patrons et canevas</t>
  </si>
  <si>
    <t>NSY103</t>
  </si>
  <si>
    <t>Linux : principes et programmation</t>
  </si>
  <si>
    <t>Profil académique ou professionnel : titulaire d'un Bac + 4 en informatique ou administrateur-développeur C / système Linux Connaissances indispensables : les fondements des systèmes d'exploitation (interruptions, processus, ordonnancement, pagination, SGF, synchronisation) le langage C la programmation multiprocessus sous Linux Compétences requises : Maitriser le système Linux en tant qu'utilisateur maitriser le développement d'applications mutiprocessus communicants de façon centralisée et répartie (outils tubes, MSQ, signaux, sockets, etc...)</t>
  </si>
  <si>
    <t>Architectures des systèmes informatiques</t>
  </si>
  <si>
    <t>Il n'y a pas de profil type.</t>
  </si>
  <si>
    <t>Des compétences en programmation et en systèmes d'exploitation ne seront pas un argument car elles concernent NSY103.</t>
  </si>
  <si>
    <t>Intégration des systèmes client-serveur</t>
  </si>
  <si>
    <t>Interaction homme-machine</t>
  </si>
  <si>
    <t>avoir participé à des projets ou des enseignements de développement d'interface homme machine suivant des règles d'ergonomie éprouvées.</t>
  </si>
  <si>
    <t>NSY113</t>
  </si>
  <si>
    <t>Sécurité des systèmes d'information</t>
  </si>
  <si>
    <t>NSY115</t>
  </si>
  <si>
    <t>Conduite d'un projet informatique</t>
  </si>
  <si>
    <t>L'enseignant doit avoir une expérience en conduite de projets informatiques dans des domaines d'applications divers : chef de projets. Des connaissances en architecture des systèmes informatiques sont nécessaires ainsi qu'en bases de données, méthodologie, système d'exploitation et génie logiciel pour assurer les rappels de cours et guider les élèves dans les projets. Il veillera aux choix des sujets dont la complexité doit être suffisante pour aborder les différents aspects de la conduite d'un projet. Il devra guider les élèves pour la rédaction des documents aux différentes étapes: étude préalable et analyse informatique. Enfin il donnera quelques conseils aux élèves pour leur exposé.</t>
  </si>
  <si>
    <t>NSY116</t>
  </si>
  <si>
    <t>Multimédia et interaction homme-machine</t>
  </si>
  <si>
    <t>NSY120</t>
  </si>
  <si>
    <t>Projet option multimédia</t>
  </si>
  <si>
    <t>NSY122</t>
  </si>
  <si>
    <t>Analyse des images et des sons numériques</t>
  </si>
  <si>
    <t>NSY205</t>
  </si>
  <si>
    <t>Intégration et Architecture des Systèmes</t>
  </si>
  <si>
    <t>NSY206</t>
  </si>
  <si>
    <t>Intégration et Architecture des Systèmes (2)</t>
  </si>
  <si>
    <t>NSY208</t>
  </si>
  <si>
    <t>Architecture, Patterns, et Intégration : systèmes embarqués et mobiles en Java et C# (1)</t>
  </si>
  <si>
    <t>NSY209</t>
  </si>
  <si>
    <t>Architecture, Patterns, et Intégration : systèmes embarqués et mobiles en Java et C# (2)</t>
  </si>
  <si>
    <t>NSY217</t>
  </si>
  <si>
    <t>Programmation interactive</t>
  </si>
  <si>
    <t>connaitre et avoir utilisé des techniques de développement de programmes pour le multimédia c'est à dire la musique, la vidéo, la 3D et la parole</t>
  </si>
  <si>
    <t>NSY218</t>
  </si>
  <si>
    <t>Vision par ordinateur 2D</t>
  </si>
  <si>
    <t>NSY219</t>
  </si>
  <si>
    <t>Vision par ordinateur 3D</t>
  </si>
  <si>
    <t>NSY233</t>
  </si>
  <si>
    <t>Enjeux Sociaux et Technologies de la Communication</t>
  </si>
  <si>
    <t>NSY234</t>
  </si>
  <si>
    <t>Rencontres Média</t>
  </si>
  <si>
    <t>NTD001</t>
  </si>
  <si>
    <t>Recherche d'information : méthodes et outils</t>
  </si>
  <si>
    <t>NTD002</t>
  </si>
  <si>
    <t>Fondamentaux et méthodes du records management dans l'environnement numérique</t>
  </si>
  <si>
    <t>NTD003</t>
  </si>
  <si>
    <t>Conduire un projet d'archivage/records management</t>
  </si>
  <si>
    <t>PCM001</t>
  </si>
  <si>
    <t>Outils de la maintenance</t>
  </si>
  <si>
    <t>PCM103</t>
  </si>
  <si>
    <t>Capteurs physiques chimiques et biologiques</t>
  </si>
  <si>
    <t>PCM201</t>
  </si>
  <si>
    <t>Capteurs pour le contrôle industriel</t>
  </si>
  <si>
    <t>PCM206</t>
  </si>
  <si>
    <t>Pilotage d'un réseau</t>
  </si>
  <si>
    <t>PHA101</t>
  </si>
  <si>
    <t>Galénique : formes solides</t>
  </si>
  <si>
    <t>PHA102</t>
  </si>
  <si>
    <t>Galénique : autres formes thérapeutiques</t>
  </si>
  <si>
    <t>PHA103</t>
  </si>
  <si>
    <t>Médicament : réglementation, assurance-qualité</t>
  </si>
  <si>
    <t>PHA104</t>
  </si>
  <si>
    <t>Médicament : Efficacité, sécurité - Voies d'administration</t>
  </si>
  <si>
    <t>PHA105</t>
  </si>
  <si>
    <t>Galénique des bio technologies</t>
  </si>
  <si>
    <t>- pré requis pour le profil d’enseignant. Il faudrait, au minimum : pharmacien industriel (= diplôme de pharmacien, option industrie) ET galéniste (DEA de Pharmacotechnie de Paris XI ou Master du Labo de Physique Pharmaceutique de la Faculté de pharmacie de Paris XI) + éxpérience industrielle dans le développement et la production des médicaments.</t>
  </si>
  <si>
    <t>Ces pré requis sont en concordance avec les critères du LeeM (ex-SNIP : Syndicat National des Industries Pharmaceutiques) pour des formations-métiers telles que le Cnam les revendique et telles que nous les revendiquons  auprès des industries de santé (employabilité).</t>
  </si>
  <si>
    <t>Un entretien préalable, puis une validation des contenus et des polycopiés sont indispensables. Cette validation sera annuelle étant donné que la réglementation et les contraintes pharma (éthiques, techno, législatives, …) évoluent très rapidement. Afin de fixer les idées, l’ensemble de nos contenus sont renouvelés d’au moins un tiers (voire la moitié) chaque année.</t>
  </si>
  <si>
    <t>Le carnet d’adresse professionnel du candidat à l’enseignement est d’autant plus critique qu’une partie importante des enseignements doit être directement assuré par des professionnels. Le choix des conférenciers est déterminant.</t>
  </si>
  <si>
    <t>PHA205</t>
  </si>
  <si>
    <t>Pharmacotechnie (1)</t>
  </si>
  <si>
    <t>PHA206</t>
  </si>
  <si>
    <t>Pharmacotechnie (2)</t>
  </si>
  <si>
    <t>PHR001</t>
  </si>
  <si>
    <t>Lois physiques pour l'électronique, l'électrotechnique, l'automatisme(1)</t>
  </si>
  <si>
    <t>PHR002</t>
  </si>
  <si>
    <t>Lois physiques pour l'électronique, l'électrotechnique, l'automatisme(2)</t>
  </si>
  <si>
    <t>PHR004</t>
  </si>
  <si>
    <t>Mécanique - Ondes</t>
  </si>
  <si>
    <t>PHR005</t>
  </si>
  <si>
    <t>Thermodynamique - Fluides</t>
  </si>
  <si>
    <t>PHR006</t>
  </si>
  <si>
    <t>Mécanique</t>
  </si>
  <si>
    <t>PHR007</t>
  </si>
  <si>
    <t>Ateliers technologiques</t>
  </si>
  <si>
    <t>PHR011</t>
  </si>
  <si>
    <t>Electricité : Electrostatique - Electromagnétisme</t>
  </si>
  <si>
    <t>PHR012</t>
  </si>
  <si>
    <t>Electricité, optique</t>
  </si>
  <si>
    <t>PHR013</t>
  </si>
  <si>
    <t>Thermodynamique</t>
  </si>
  <si>
    <t>PHR014</t>
  </si>
  <si>
    <t>PHR015</t>
  </si>
  <si>
    <t>PHR016</t>
  </si>
  <si>
    <t>Structure de la matière</t>
  </si>
  <si>
    <t>PHR017</t>
  </si>
  <si>
    <t>Classes de matériaux et semiconducteurs</t>
  </si>
  <si>
    <t>PHR020</t>
  </si>
  <si>
    <t>Bases scientifiques pour la mécanique et l'électricité. Exemples industriels</t>
  </si>
  <si>
    <t>PHR021</t>
  </si>
  <si>
    <t>Approche physique des phénomènes thermiques et thermodynamiques. Exemples</t>
  </si>
  <si>
    <t>PHR022</t>
  </si>
  <si>
    <t>Eléments de physique 1 : Découverte de l'électricité et des phénomènes corpusculaires</t>
  </si>
  <si>
    <t>PHR023</t>
  </si>
  <si>
    <t>Eléments de physique 2 : Découverte de la mécanique et des phénomènes énergétiques</t>
  </si>
  <si>
    <t>PHR101</t>
  </si>
  <si>
    <t>Principes et outils pour l'analyse et la mesure</t>
  </si>
  <si>
    <t>PHR103</t>
  </si>
  <si>
    <t>Prévention des risques physiques</t>
  </si>
  <si>
    <t>PHR109</t>
  </si>
  <si>
    <t>Atomes, molécules, spectroscopie</t>
  </si>
  <si>
    <t>PPS201</t>
  </si>
  <si>
    <t>Politiques et économie de la protection sociale I</t>
  </si>
  <si>
    <t>PPS202</t>
  </si>
  <si>
    <t>Politiques et économie de la protection sociale II</t>
  </si>
  <si>
    <t>PRS201</t>
  </si>
  <si>
    <t>Méthodes de prospective et d'analyse stratégique I</t>
  </si>
  <si>
    <t>PRS202</t>
  </si>
  <si>
    <t>Méthodes de prospective et d'analyse stratégique II</t>
  </si>
  <si>
    <t>PRS207</t>
  </si>
  <si>
    <t>Prospective stratégique I : recherches et pratiques</t>
  </si>
  <si>
    <t>PRS208</t>
  </si>
  <si>
    <t>Prospective stratégique II : recherches et pratiques</t>
  </si>
  <si>
    <t>PRS211</t>
  </si>
  <si>
    <t>Prospective de l'environnement, développement durable et stratégie des entreprises I</t>
  </si>
  <si>
    <t>PRS212</t>
  </si>
  <si>
    <t>Prospective de l'environnement, développement durable et stratégie des entreprises II</t>
  </si>
  <si>
    <t>PRS213</t>
  </si>
  <si>
    <t>Prospective et territoires I</t>
  </si>
  <si>
    <t>PRS214</t>
  </si>
  <si>
    <t>Prospective et territoires II</t>
  </si>
  <si>
    <t>PRT201</t>
  </si>
  <si>
    <t>Psychologie de l'orientation et de la formation. Démarches d'orientation et pratiques de bilan (P11, P32)</t>
  </si>
  <si>
    <t>PRT202</t>
  </si>
  <si>
    <t>Psychologie de la formation et du travail (P21, P22)</t>
  </si>
  <si>
    <t>PRT203</t>
  </si>
  <si>
    <t>Psychologie des organisations. Sociologie, économie, droit du travail (P41, P51, P53)</t>
  </si>
  <si>
    <t>PRT204</t>
  </si>
  <si>
    <t>Psychologie de l'éducation et de la formation. Genre et orientation. Relation diplôme-emploi (P12, P13, P23)</t>
  </si>
  <si>
    <t>PRT205</t>
  </si>
  <si>
    <t>Conseil en orientation. Pratiques de bilans et d'entretiens</t>
  </si>
  <si>
    <t>PRT206</t>
  </si>
  <si>
    <t>Communication écrite (français) et orale (anglais) (P4, P7)</t>
  </si>
  <si>
    <t>PRT207</t>
  </si>
  <si>
    <t>Validation des acquis et développement de l'expérience (P6, P8)</t>
  </si>
  <si>
    <t>Statistique descriptive et statistique inférentielle</t>
  </si>
  <si>
    <t>Psychologie générale. Eléments de psychologie cognitive clinique et sociale</t>
  </si>
  <si>
    <t>- Profil type.- Accord préalable du responsable de la filière de psychologie dans le CRA.- Examen préalable des contenus par le professeur responsable de l'UE à Paris.</t>
  </si>
  <si>
    <t>Psychologie et organisations</t>
  </si>
  <si>
    <t>Psychologie générale. Eléments de psychologie génétique</t>
  </si>
  <si>
    <t>Le psychologue, le travail et l'emploi</t>
  </si>
  <si>
    <t>Clinique de l'activité et psychologie du travail</t>
  </si>
  <si>
    <t>Langage, activité, développement</t>
  </si>
  <si>
    <t>Elaboration de l'expérience professionnelle : instruction au sosie</t>
  </si>
  <si>
    <t>- Profil type.- Accord préalable du responsable de la filière de psychologie dans le CRA.- Examen préalable des contenus par le professeur responsable de l'UE à Paris.N.B. Au cas où une sélection serait nécessaire, l'entrée dans ce TP avec accord préalable du responsable national de la filière sur les critères de sélection.</t>
  </si>
  <si>
    <t>Textes et théories en psychologie du travail 1</t>
  </si>
  <si>
    <t>Textes et théories en psychologie du travail 2</t>
  </si>
  <si>
    <t>Pratiques de terrain en psychologie du travail</t>
  </si>
  <si>
    <t>Les méthodes psychométriques</t>
  </si>
  <si>
    <t>Préparation au diplôme de psychologue du travail</t>
  </si>
  <si>
    <t>PSY001</t>
  </si>
  <si>
    <t>Eléments de psychopathologie dans l’intervention sociale</t>
  </si>
  <si>
    <t>Titulaire d’un diplôme de médecin (Addictologie Médecine du travail) ou Psychologue (Option Psychologie clinique et pathologique ou psychologie du travail).</t>
  </si>
  <si>
    <t>Avoir une expérience professionnelle dans le champ de la clinique de la psychologie du travail, de la médecine du travail ou de la psychiatrie.</t>
  </si>
  <si>
    <t>N.B. Le profil-type proposé par la DNF est le suivant :</t>
  </si>
  <si>
    <t>Ces enseignements peuvent aussi être assurés par des professeurs de l'enseignement secondaire à la condition qu'ils enseignent ou aient la capacité d'enseigner la même discipline, dans une classe préparatoire (CPGE), une section de techniciens supérieurs (STS) ou dans un institut universitaire de technologie (IUT).</t>
  </si>
  <si>
    <t>PSY201</t>
  </si>
  <si>
    <t>Théorie philosophique du courage à l'épreuve de la clinique du travail</t>
  </si>
  <si>
    <t>PSY202</t>
  </si>
  <si>
    <t>Ethique du "care" et clinique du travail</t>
  </si>
  <si>
    <t>PSY203</t>
  </si>
  <si>
    <t>L'évaluation des pratiques en psychiatrie</t>
  </si>
  <si>
    <t>PSY204</t>
  </si>
  <si>
    <t>L'effort et la pensée</t>
  </si>
  <si>
    <t>PSY205</t>
  </si>
  <si>
    <t>Métapsychologie du corps</t>
  </si>
  <si>
    <t>Psychodynamique et psychopathologie du travail</t>
  </si>
  <si>
    <t>PSY207</t>
  </si>
  <si>
    <t>Eléments de théorie</t>
  </si>
  <si>
    <t>PSY208</t>
  </si>
  <si>
    <t>Pratique clinique et prise en charge pluridisciplinaire</t>
  </si>
  <si>
    <t>PTM101</t>
  </si>
  <si>
    <t>Lasers, interférences, polarisation</t>
  </si>
  <si>
    <t>PTM202</t>
  </si>
  <si>
    <t>Mesures optiques</t>
  </si>
  <si>
    <t>PTM203</t>
  </si>
  <si>
    <t>Images optiques, mesures 2D et 3D</t>
  </si>
  <si>
    <t>PTM204</t>
  </si>
  <si>
    <t>Optique : travaux expérimentaux</t>
  </si>
  <si>
    <t>RAY101</t>
  </si>
  <si>
    <t>Radioactivité appliquée</t>
  </si>
  <si>
    <t>RAY102</t>
  </si>
  <si>
    <t>Interaction des rayonnements et de la matière, détection</t>
  </si>
  <si>
    <t>RAY103</t>
  </si>
  <si>
    <t>Physique nucléaire appliquée</t>
  </si>
  <si>
    <t>RAY104</t>
  </si>
  <si>
    <t>TP Sciences nucléaires</t>
  </si>
  <si>
    <t>RAY105</t>
  </si>
  <si>
    <t>RAY206</t>
  </si>
  <si>
    <t>Cycle du combustible nucléaire et technologies des réacteurs nucléaires 1</t>
  </si>
  <si>
    <t>RAY207</t>
  </si>
  <si>
    <t>Cycle du combustible nucléaire et technologies des réacteurs nucléaires 2</t>
  </si>
  <si>
    <t>RCP101</t>
  </si>
  <si>
    <t>Recherche opérationnelle et aide à la décision</t>
  </si>
  <si>
    <t>RCP103</t>
  </si>
  <si>
    <t>Evaluation de performances et sûreté de fonctionnement</t>
  </si>
  <si>
    <t>professionnels qualifiés, membres de l'enseignement supérieur ou d'instituts de recherche nationaux. </t>
  </si>
  <si>
    <t>RCP104</t>
  </si>
  <si>
    <t>Optimisation en informatique</t>
  </si>
  <si>
    <t>L'enseignant doit avoir une bonne connaissance des logiciels de la discipline et des problèes particuliers d'optimisation dans les réseaux informatiques.</t>
  </si>
  <si>
    <t>Modélisation, optimisation, complexité et algorithmes (MOCA B1)</t>
  </si>
  <si>
    <t>Modélisation, optimisation, complexité et algorithmes (MOCA B2)</t>
  </si>
  <si>
    <t>RCP110</t>
  </si>
  <si>
    <t>Recherche opérationnelle et programmation linéaire avancée</t>
  </si>
  <si>
    <t>RCP117</t>
  </si>
  <si>
    <t>Projet, option recherche opérationnelle</t>
  </si>
  <si>
    <t>RCP206</t>
  </si>
  <si>
    <t>Recherche Opérationnelle Approfondie (1)</t>
  </si>
  <si>
    <t>RCP207</t>
  </si>
  <si>
    <t>Recherche Opérationnelle Approfondie (2)</t>
  </si>
  <si>
    <t>RCP208</t>
  </si>
  <si>
    <t>Reconnaissance des formes et méthodes neuronales</t>
  </si>
  <si>
    <t>RCP209</t>
  </si>
  <si>
    <t>Apprentissage, Réseaux de neurones et Modèles graphiques</t>
  </si>
  <si>
    <t>RCP210</t>
  </si>
  <si>
    <t>Optimisation dans les graphes</t>
  </si>
  <si>
    <t>RCP212</t>
  </si>
  <si>
    <t>Théorie de la complexité et algorithmes approchés</t>
  </si>
  <si>
    <t>RCP213</t>
  </si>
  <si>
    <t>Programmation discrète et modèles linéaires</t>
  </si>
  <si>
    <t>RCP214</t>
  </si>
  <si>
    <t>Modèles de localisation et applications</t>
  </si>
  <si>
    <t>RCP215</t>
  </si>
  <si>
    <t>Initiation à la recherche</t>
  </si>
  <si>
    <t>RDP103</t>
  </si>
  <si>
    <t>Radioprotection</t>
  </si>
  <si>
    <t>RDP104</t>
  </si>
  <si>
    <t>Radioprotection opérationnelle</t>
  </si>
  <si>
    <t>RDP203</t>
  </si>
  <si>
    <t>Radioprotection et environnement 1</t>
  </si>
  <si>
    <t>RDP204</t>
  </si>
  <si>
    <t>Radioprotection et environnement 2</t>
  </si>
  <si>
    <t>RSV001</t>
  </si>
  <si>
    <t>Approche de la relation de service</t>
  </si>
  <si>
    <t>RSV002</t>
  </si>
  <si>
    <t>Introduction à la sociologie économique</t>
  </si>
  <si>
    <t>RSV103</t>
  </si>
  <si>
    <t>Gouvernance des associations</t>
  </si>
  <si>
    <t>Enseignant en gestion ou sociologie avec champ de recherche oud’intervention dans les associations</t>
  </si>
  <si>
    <t>RSV201</t>
  </si>
  <si>
    <t>Relations de service</t>
  </si>
  <si>
    <t>RSV202</t>
  </si>
  <si>
    <t>Sociologie économique</t>
  </si>
  <si>
    <t>RSX050</t>
  </si>
  <si>
    <t>Bases de l'informatique</t>
  </si>
  <si>
    <t>RSX051</t>
  </si>
  <si>
    <t>Conception multimédia</t>
  </si>
  <si>
    <t>RSX052</t>
  </si>
  <si>
    <t>Systèmes et applications distribuées</t>
  </si>
  <si>
    <t>RSX053</t>
  </si>
  <si>
    <t>Introduction aux bases de données</t>
  </si>
  <si>
    <t>RSX054</t>
  </si>
  <si>
    <t>Technologies du Web</t>
  </si>
  <si>
    <t>RSX055</t>
  </si>
  <si>
    <t>Aspects juridiques</t>
  </si>
  <si>
    <t>RSX061</t>
  </si>
  <si>
    <t>Gestion et suivi de projet informatique (CC)</t>
  </si>
  <si>
    <t>RSX062</t>
  </si>
  <si>
    <t>Eléments de modélisation</t>
  </si>
  <si>
    <t>RSX063</t>
  </si>
  <si>
    <t>Développement d'applications locales, utilisation de java</t>
  </si>
  <si>
    <t>RSX064</t>
  </si>
  <si>
    <t>Administration avancée de serveurs</t>
  </si>
  <si>
    <t>RSX065</t>
  </si>
  <si>
    <t>Administration avancée de réseaux</t>
  </si>
  <si>
    <t>RSX066</t>
  </si>
  <si>
    <t>Développement d'applications web java</t>
  </si>
  <si>
    <t>RSX067</t>
  </si>
  <si>
    <t>Graphisme pour le web</t>
  </si>
  <si>
    <t>RSX068</t>
  </si>
  <si>
    <t>Système de gestion de bases de données (CC)</t>
  </si>
  <si>
    <t>Réseaux et télécommunications</t>
  </si>
  <si>
    <t>Les enseignants de cette UE devront diposer d'une formation supérieure en réseaux et informatique et  d'une expérience professionnelle dans le domaine.</t>
  </si>
  <si>
    <t>Technologies pour les applications client-serveur</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</si>
  <si>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capcité d'enseigner la même discipline, dans une section de techniciens supérieurs (STS) ou dans un institut universitaire de technologie (IUT)</t>
  </si>
  <si>
    <t>Réseaux : compléments et applications</t>
  </si>
  <si>
    <t>Il faut que l'enseignant ait une expérience professionnelle dans le domaine se traduisant par le pilotage ou le déploiement d'un réseau.</t>
  </si>
  <si>
    <t>RSX104</t>
  </si>
  <si>
    <t>Images et sons numériques</t>
  </si>
  <si>
    <t>RSX112</t>
  </si>
  <si>
    <t>Sécurité et réseaux</t>
  </si>
  <si>
    <t>Un expérience de la sécurité et de sa mise en place dans les réseaux est nécessaire</t>
  </si>
  <si>
    <t>RSX205</t>
  </si>
  <si>
    <t>Jeux et Média Interactifs I</t>
  </si>
  <si>
    <t>RSX206</t>
  </si>
  <si>
    <t>Jeux et Média Interactifs II</t>
  </si>
  <si>
    <t>Ingénierie de réseaux d'entreprise(1)</t>
  </si>
  <si>
    <t>Cette formation ne peut être dispensée que par des enseignants ayant une double expérience de formation et de conception d'architecture réseau en entreprise. La participation à des projets significatifs devra être démontrée.</t>
  </si>
  <si>
    <t>Ingénierie de réseaux d'entreprise(2)</t>
  </si>
  <si>
    <t>Cette UE ne peut être enseignée que par une équipe incluant des professionnels ayant l'expérience de l'administration de réseau et de la gestion de performance dans le domaine de la conception d'architecture réseaux.</t>
  </si>
  <si>
    <t>RSX214</t>
  </si>
  <si>
    <t>Réseaux pour les Systèmes Embarqués et Mobiles</t>
  </si>
  <si>
    <t>RSX215</t>
  </si>
  <si>
    <t>Projet option systèmes embarqués</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</si>
  <si>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capacité d'enseigner la même discipline, dans une section de techniciens supérieurs (STS) ou dans un institut universitaire de technologie (IUT)</t>
  </si>
  <si>
    <t>RTC201</t>
  </si>
  <si>
    <t>Recherche, technologie, innovation et action publique : concepts et méthodes 1</t>
  </si>
  <si>
    <t>non applicable (FOD pour inscrits en CRA)</t>
  </si>
  <si>
    <t>RTC202</t>
  </si>
  <si>
    <t>Recherche, technologie, innovation et action publique: concepts et méthodes 2</t>
  </si>
  <si>
    <t>RTC205</t>
  </si>
  <si>
    <t>Management organisationnel et de la qualité en recherche</t>
  </si>
  <si>
    <t>RTC210</t>
  </si>
  <si>
    <t>Questions fondamentales de l'histoire et de la philosophie des sciences et des techniques</t>
  </si>
  <si>
    <t>RTC211</t>
  </si>
  <si>
    <t>La culture scientifique et technique : sociologie de la recherche et sauvegarde du patrimoine</t>
  </si>
  <si>
    <t>RTC212</t>
  </si>
  <si>
    <t>Principes de science de la communication : écriture, images, exposition , bases documentaires</t>
  </si>
  <si>
    <t>RTC213</t>
  </si>
  <si>
    <t>La recherche en train de se faire</t>
  </si>
  <si>
    <t>RTC214</t>
  </si>
  <si>
    <t>Culture communication et patrimoine</t>
  </si>
  <si>
    <t>RTC215</t>
  </si>
  <si>
    <t>Les outils de la communication</t>
  </si>
  <si>
    <t>RTC216</t>
  </si>
  <si>
    <t>Le patrimoine scientifique, technique et industriel: définition, collecte, sauvegarde , sa valorisation par l'actualité</t>
  </si>
  <si>
    <t>RTC217</t>
  </si>
  <si>
    <t>Science – Technologie – Société et Services</t>
  </si>
  <si>
    <t>SDV001</t>
  </si>
  <si>
    <t>Santé et développement 1</t>
  </si>
  <si>
    <t>SDV002</t>
  </si>
  <si>
    <t>Santé et développement 2</t>
  </si>
  <si>
    <t>SDV203</t>
  </si>
  <si>
    <t>Santé publique</t>
  </si>
  <si>
    <t>SDV204</t>
  </si>
  <si>
    <t>Organisation et gestion de la santé</t>
  </si>
  <si>
    <t>SDV205</t>
  </si>
  <si>
    <t>Droit territorial et droit de la santé</t>
  </si>
  <si>
    <t>SDV206</t>
  </si>
  <si>
    <t>Approche de la population</t>
  </si>
  <si>
    <t>SMB111</t>
  </si>
  <si>
    <t>Systèmes et applications répartis</t>
  </si>
  <si>
    <t>a) Professionnels qualifiés: ayant un diplôme d'enseignement supérieur de niveau au moins égal à bac+4 et ayant une expérience dans la conception, la réalisation, le déploiement d'applications réparties (N tiers). b) Enseignants de l'enseignement supérieur ou chercheur des grands instituts de recherche nationaux à la condition qu'ils enseignent ou aient la capacité d'enseigner la discipline c'est-à-dire les systèmes répartis.</t>
  </si>
  <si>
    <t>Systèmes informatiques et applications concurrentes</t>
  </si>
  <si>
    <t>SMB201</t>
  </si>
  <si>
    <t>Plateforme des systèmes embarqués et mobiles</t>
  </si>
  <si>
    <t>SMB202</t>
  </si>
  <si>
    <t>Programmation des systèmes embarqués et mobiles</t>
  </si>
  <si>
    <t>SMB214</t>
  </si>
  <si>
    <t>Réseaux et systèmes répartis(1)</t>
  </si>
  <si>
    <t>SMB215</t>
  </si>
  <si>
    <t>Réseaux et systèmes répartis(2)</t>
  </si>
  <si>
    <t>SMB222</t>
  </si>
  <si>
    <t>Réseaux à QOS pour le multimédia</t>
  </si>
  <si>
    <t>SMB223</t>
  </si>
  <si>
    <t>Architecture des jeux en ligne</t>
  </si>
  <si>
    <t>SMB227</t>
  </si>
  <si>
    <t>Temps-Réel Asynchrone (programmation)</t>
  </si>
  <si>
    <t>SMB228</t>
  </si>
  <si>
    <t>Gestion de Données pour l'Embarqué et le Mobile</t>
  </si>
  <si>
    <t>STA001</t>
  </si>
  <si>
    <t>Techniques de la statistique</t>
  </si>
  <si>
    <t>STA101</t>
  </si>
  <si>
    <t>Analyse des données : méthodes descriptives</t>
  </si>
  <si>
    <t>STA102</t>
  </si>
  <si>
    <t>Analyse des données : méthodes explicatives</t>
  </si>
  <si>
    <t>STA103</t>
  </si>
  <si>
    <t>Calcul des probabilités</t>
  </si>
  <si>
    <t>STA104</t>
  </si>
  <si>
    <t>Statistique mathématique</t>
  </si>
  <si>
    <t>STA105</t>
  </si>
  <si>
    <t>Contrôle de qualité</t>
  </si>
  <si>
    <t>STA106</t>
  </si>
  <si>
    <t>Plans d'expériences</t>
  </si>
  <si>
    <t>STA107</t>
  </si>
  <si>
    <t>Séries chronologiques</t>
  </si>
  <si>
    <t>STA108</t>
  </si>
  <si>
    <t>Enquêtes et sondages</t>
  </si>
  <si>
    <t>STA109</t>
  </si>
  <si>
    <t>Biostatistique</t>
  </si>
  <si>
    <t>STA110</t>
  </si>
  <si>
    <t>Modélisation statistique</t>
  </si>
  <si>
    <t>STA111</t>
  </si>
  <si>
    <t>Outils informatiques de la statistique</t>
  </si>
  <si>
    <t>STA201</t>
  </si>
  <si>
    <t>Analyse multivariée approfondie</t>
  </si>
  <si>
    <t>STA202</t>
  </si>
  <si>
    <t>Econométrie de la finance</t>
  </si>
  <si>
    <t>STA205</t>
  </si>
  <si>
    <t>Contrôle de qualité (projet)</t>
  </si>
  <si>
    <t>STA206</t>
  </si>
  <si>
    <t>Plan d'expériences (projet)</t>
  </si>
  <si>
    <t>STA207</t>
  </si>
  <si>
    <t>Projet en Gestion d'actifs et des risques</t>
  </si>
  <si>
    <t>STA211</t>
  </si>
  <si>
    <t>Entreposage et fouille de données</t>
  </si>
  <si>
    <t>STA212</t>
  </si>
  <si>
    <t>Données catégorielles</t>
  </si>
  <si>
    <t>STA214</t>
  </si>
  <si>
    <t>Econométrie de l'assurance</t>
  </si>
  <si>
    <t>TEA102</t>
  </si>
  <si>
    <t>Certifications professionnelles et validation des acquis de l'expérience</t>
  </si>
  <si>
    <t>TEC111</t>
  </si>
  <si>
    <t>Introduction au droit</t>
  </si>
  <si>
    <t>TEC112</t>
  </si>
  <si>
    <t>Droit des sociétés</t>
  </si>
  <si>
    <t>TEC113</t>
  </si>
  <si>
    <t>Droit social</t>
  </si>
  <si>
    <t>TEC114</t>
  </si>
  <si>
    <t>Droit fiscal</t>
  </si>
  <si>
    <t>TEC115</t>
  </si>
  <si>
    <t>Economie</t>
  </si>
  <si>
    <t>TEC116</t>
  </si>
  <si>
    <t>Finance d'entreprise</t>
  </si>
  <si>
    <t>TEC117</t>
  </si>
  <si>
    <t>Management</t>
  </si>
  <si>
    <t>TEC118</t>
  </si>
  <si>
    <t>Système d'information de gestion</t>
  </si>
  <si>
    <t>TEC119</t>
  </si>
  <si>
    <t>Introduction à la comptabilité</t>
  </si>
  <si>
    <t>TEC120</t>
  </si>
  <si>
    <t>Comptabilité approfondie</t>
  </si>
  <si>
    <t>TEC121</t>
  </si>
  <si>
    <t>Contrôle de gestion</t>
  </si>
  <si>
    <t>TEC122</t>
  </si>
  <si>
    <t>Anglais appliqué aux affaires</t>
  </si>
  <si>
    <t>TEC123</t>
  </si>
  <si>
    <t>Relations professionnelles 1</t>
  </si>
  <si>
    <t>TEC211</t>
  </si>
  <si>
    <t>Gestion juridique, fiscale et sociale</t>
  </si>
  <si>
    <t>TEC212</t>
  </si>
  <si>
    <t>Finance</t>
  </si>
  <si>
    <t>TEC213</t>
  </si>
  <si>
    <t>Management et contrôle de gestion</t>
  </si>
  <si>
    <t>TEC214</t>
  </si>
  <si>
    <t>Comptabilité et audit</t>
  </si>
  <si>
    <t>TEC215</t>
  </si>
  <si>
    <t>TEC216</t>
  </si>
  <si>
    <t>Oral d'économie</t>
  </si>
  <si>
    <t>TEC217</t>
  </si>
  <si>
    <t>Relations professionnelles 2</t>
  </si>
  <si>
    <t>TEC524</t>
  </si>
  <si>
    <t>Mémoire</t>
  </si>
  <si>
    <t>TEC601</t>
  </si>
  <si>
    <t>Epreuve écrite de révision</t>
  </si>
  <si>
    <t>TEC602</t>
  </si>
  <si>
    <t>Méthodologie du mémoire</t>
  </si>
  <si>
    <t>TEC603</t>
  </si>
  <si>
    <t>Epreuve d'entretien</t>
  </si>
  <si>
    <t>TEC611</t>
  </si>
  <si>
    <t>classe PAC1 - Economie et comptabilité</t>
  </si>
  <si>
    <t>TEC621</t>
  </si>
  <si>
    <t>Classe PAC 2 - Droit</t>
  </si>
  <si>
    <t>TEC711</t>
  </si>
  <si>
    <t>Comptabilité américaine</t>
  </si>
  <si>
    <t>TEC712</t>
  </si>
  <si>
    <t>Audit et contrôle légal des comptes</t>
  </si>
  <si>
    <t>TEC714</t>
  </si>
  <si>
    <t>Gestion des associations : comptabilité, droit et fiscalité</t>
  </si>
  <si>
    <t>TEC715</t>
  </si>
  <si>
    <t>Comptabilité internationale</t>
  </si>
  <si>
    <t>TEC716</t>
  </si>
  <si>
    <t>Gestion comptable et financière des collectivités territoriales</t>
  </si>
  <si>
    <t>TEC717</t>
  </si>
  <si>
    <t>Gestion comptable et budgétaire de l'état</t>
  </si>
  <si>
    <t>TEC720</t>
  </si>
  <si>
    <t>Principes du droit des professionnels</t>
  </si>
  <si>
    <t>TEC721</t>
  </si>
  <si>
    <t>TEC722</t>
  </si>
  <si>
    <t>Principes de la fiscalité des entreprises</t>
  </si>
  <si>
    <t>TEC741</t>
  </si>
  <si>
    <t>Finance de marchés</t>
  </si>
  <si>
    <t>TEC742</t>
  </si>
  <si>
    <t>Gestion des risques et financements des opérations de commerce à l'international</t>
  </si>
  <si>
    <t>TEC743</t>
  </si>
  <si>
    <t>Transmission d'entreprises</t>
  </si>
  <si>
    <t>TEC761</t>
  </si>
  <si>
    <t>Audit des systèmes d'nformation</t>
  </si>
  <si>
    <t>TEC762</t>
  </si>
  <si>
    <t>Systèmes de gestion décisionnels</t>
  </si>
  <si>
    <t>TEC783</t>
  </si>
  <si>
    <t>Excel</t>
  </si>
  <si>
    <t>TEC786</t>
  </si>
  <si>
    <t>Mathématiques appliquées à la gestion</t>
  </si>
  <si>
    <t>TEC801</t>
  </si>
  <si>
    <t>Professions comptables</t>
  </si>
  <si>
    <t>TEC802</t>
  </si>
  <si>
    <t>Pratique professionnelle</t>
  </si>
  <si>
    <t>TEC803</t>
  </si>
  <si>
    <t>Audit et contrôle interne</t>
  </si>
  <si>
    <t>TEC804</t>
  </si>
  <si>
    <t>Gestion des entreprises</t>
  </si>
  <si>
    <t>TEC805</t>
  </si>
  <si>
    <t>Anglais</t>
  </si>
  <si>
    <t>TEC806</t>
  </si>
  <si>
    <t>Relations professionnelles (rapport de stage)</t>
  </si>
  <si>
    <t>Formes d'analyse du travail (cours et applications)</t>
  </si>
  <si>
    <t>- Profil type.</t>
  </si>
  <si>
    <t>- L'organisation de l'UE implique une équipe enseignante, composée d'un coordinateur désigné et d'un représentant enseignant par discipline (psychologie, sociologie, ergonomie, formation des adultes). Le coordinateur sera notamment en charge de veiller à la multidisciplinarité de l'UE. A minima il y aura un sociologue, avec des interventions dans d'autres champs.</t>
  </si>
  <si>
    <t>Recueil, traitement et représentations des données : approche qualitative et quantitative</t>
  </si>
  <si>
    <t>Différents types d'intervenants sont possible :</t>
  </si>
  <si>
    <t>- soit un membre de l'enseignement supérieur (ou d'un institut de recherche) spécialisé en Sciences humaines et sociales</t>
  </si>
  <si>
    <t>- soit un intervenant de niveau bac plus 5 en Sciences humaines et sociales (ou assimilé) avec expérience professionnelle</t>
  </si>
  <si>
    <t>- soit un professionnel de l'enquête dans le domaine des Sciences humaines et sociales.</t>
  </si>
  <si>
    <t>Les compétences requises pour cet enseignement sont :</t>
  </si>
  <si>
    <t>- Une connaissance des techniques d'enquête qualitative et quantitative;</t>
  </si>
  <si>
    <t>- Une expérience de l'enseignement ou de la formation à des adultes</t>
  </si>
  <si>
    <t>Hommes, travail et emploi</t>
  </si>
  <si>
    <t>Information en sciences du travail et de la société : théorie et techniques (électronique et informatique)</t>
  </si>
  <si>
    <t>Outils informatiques pour les sciences du travail et de la société</t>
  </si>
  <si>
    <t>Pour être agréé, l'enseignant devra présenter un double profil :</t>
  </si>
  <si>
    <t>1. Avoir une expérience de la formation l'outil micro-informatique, à l'Internet et aux outils de la bureautique.</t>
  </si>
  <si>
    <t>2. Connaître les travaux menés dans le champ des sciences sociales (sociologie, linguistique du texte) et de l'anthropologie.</t>
  </si>
  <si>
    <t>On peut donc envisager que cette UE s'enseigne en co-animation : un formateur micro et un enseignant-chercheur en sciences sociales.</t>
  </si>
  <si>
    <t>TET099</t>
  </si>
  <si>
    <t>Élaboration de projets personnel et professionnel (EMOPPP)</t>
  </si>
  <si>
    <t>Management social et humain</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</si>
  <si>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 4 enseignants mimimum doivent intervenir dans ce cours,</t>
  </si>
  <si>
    <t>étant donné l'hétérogénéité des thèmes de cours</t>
  </si>
  <si>
    <t>Management social pour ingénieur et communication en entreprise</t>
  </si>
  <si>
    <t>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capcité d'enseigner la même discipline, dans une classe préparatoire (CPGE), une section de techniciens supérieurs (STS) ou dans un institut universitaire de technologie (IUT). Ce cours doit etre enseigné par au moins 4 intervenants differents </t>
  </si>
  <si>
    <t>TFF050</t>
  </si>
  <si>
    <t>Travailler avec Internet</t>
  </si>
  <si>
    <t>TFF051</t>
  </si>
  <si>
    <t>Matériels et logiciels</t>
  </si>
  <si>
    <t>TFF052</t>
  </si>
  <si>
    <t>Programmation 1</t>
  </si>
  <si>
    <t>TFF053</t>
  </si>
  <si>
    <t>Programmation 2</t>
  </si>
  <si>
    <t>TFF054</t>
  </si>
  <si>
    <t>Création et maintenance d'un réseau 1</t>
  </si>
  <si>
    <t>TFF055</t>
  </si>
  <si>
    <t>Création et maintenance d'un réseau 2</t>
  </si>
  <si>
    <t>TFF056</t>
  </si>
  <si>
    <t>Formation des utilisateurs, droit et informatique</t>
  </si>
  <si>
    <t>TFF107</t>
  </si>
  <si>
    <t>Architectures Avancées</t>
  </si>
  <si>
    <t>TRS001</t>
  </si>
  <si>
    <t>L'interaction avec les publics de l'intervention sociale : l'information, l'accueil et l'orientation</t>
  </si>
  <si>
    <t>Enseignant ayant un diplôme de sociologie ou de psychologie niveau bac + 5 et une experience professionnelle conséquente dans le domaine de l'intervention sociale , et particulièrement de l'accueil et de l'accompagnement des publics en difficulté</t>
  </si>
  <si>
    <t>TRS002</t>
  </si>
  <si>
    <t>L'interaction avec les publics de l'intervention sociale : l'accompagnement social et professionnel</t>
  </si>
  <si>
    <t>L'enseignant devra avoir un diplôme bac + 5 en sociologie ou psychologie et avoir une expérience professionnelle conséquente dans le domaine de l'intervention sociale (et particulièrement dans l'accompagnement des publics en difficulté; dans une relation de face à face)</t>
  </si>
  <si>
    <t>TRS102</t>
  </si>
  <si>
    <t>Les dispositifs d''insertion et leurs acteurs</t>
  </si>
  <si>
    <t>TRS103</t>
  </si>
  <si>
    <t>Publics en difficulté et intervention sociale</t>
  </si>
  <si>
    <t>TRS104</t>
  </si>
  <si>
    <t>Conduite de projets collectifs en insertion professionnelle</t>
  </si>
  <si>
    <t>Enseignant ayant un diplôme bac + 5 en sociologie de préférence, avec une expérience professionnelle du montage de projet dans le champ de l'intervention sociale et une bonne connaissance de ce secteur.</t>
  </si>
  <si>
    <t>TRS105</t>
  </si>
  <si>
    <t>Les enseignants des centres régionaux assurant des enseignements conduisant aux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capacité d'enseigner la même discipline, dans une classe préparatoire (CPGE), une section de techniciens supérieurs (STS) ou dans un institut universitaire de technologie (IUT)</t>
  </si>
  <si>
    <t>TRS110</t>
  </si>
  <si>
    <t>Politiques publiques et intervention sociale</t>
  </si>
  <si>
    <t>UEU001</t>
  </si>
  <si>
    <t>Union européenne : enjeux et grands débats</t>
  </si>
  <si>
    <t>UEU002</t>
  </si>
  <si>
    <t>Mondialisation et Union européenne</t>
  </si>
  <si>
    <t>Initiation à la géographie urbaine</t>
  </si>
  <si>
    <t>Géographie urbaine</t>
  </si>
  <si>
    <t>Atelier 1 : Outils et méthodologies</t>
  </si>
  <si>
    <t>Atelier 2 Pratiques de l’aménagement et analyse de documents</t>
  </si>
  <si>
    <t>UEV102</t>
  </si>
  <si>
    <t>Urbanisme et politique de la ville</t>
  </si>
  <si>
    <t>UEV103</t>
  </si>
  <si>
    <t>Aménagement du territoire en France</t>
  </si>
  <si>
    <t>UEV104</t>
  </si>
  <si>
    <t>Initiation au SIG (mapinfo)</t>
  </si>
  <si>
    <t>UEV105</t>
  </si>
  <si>
    <t>Urbanisme opérationnel : intégration des écoquartiers à la</t>
  </si>
  <si>
    <t>"ville durable"</t>
  </si>
  <si>
    <t>UEV106</t>
  </si>
  <si>
    <t>Aménagement opérationnel : les composantes de la "ville durable"</t>
  </si>
  <si>
    <t>UEV108</t>
  </si>
  <si>
    <t>Environnement territorial et développement durable</t>
  </si>
  <si>
    <t>UEV109</t>
  </si>
  <si>
    <t>Initiation à l'économie urbaine</t>
  </si>
  <si>
    <t>UEV113</t>
  </si>
  <si>
    <t>Organisation de l'espace rural I</t>
  </si>
  <si>
    <t>UEV114</t>
  </si>
  <si>
    <t>Organisation de l'espace rural II</t>
  </si>
  <si>
    <t>UEV115</t>
  </si>
  <si>
    <t>Atelier de projet en espace rural I</t>
  </si>
  <si>
    <t>UEV116</t>
  </si>
  <si>
    <t>Atelier de projet en espace rural II</t>
  </si>
  <si>
    <t>UEV124</t>
  </si>
  <si>
    <t>UEV125</t>
  </si>
  <si>
    <t>Politique de la ville</t>
  </si>
  <si>
    <t>UEV126</t>
  </si>
  <si>
    <t>Politique territoriale et urbanisme</t>
  </si>
  <si>
    <t>UEV127</t>
  </si>
  <si>
    <t>Initiation opérationnelle à l'environnement</t>
  </si>
  <si>
    <t>UEV128</t>
  </si>
  <si>
    <t>Atelier conduite de projet et outils de communication</t>
  </si>
  <si>
    <t>UEV129</t>
  </si>
  <si>
    <t>Sociologie de l’environnement</t>
  </si>
  <si>
    <t>UEV217</t>
  </si>
  <si>
    <t>Méthodes quantitatives et SIG</t>
  </si>
  <si>
    <t>UEV218</t>
  </si>
  <si>
    <t>Etude et expertise urbaine</t>
  </si>
  <si>
    <t>UEV220</t>
  </si>
  <si>
    <t>Urbanisme et environnement I</t>
  </si>
  <si>
    <t>UEV221</t>
  </si>
  <si>
    <t>Urbanisme et environnement II</t>
  </si>
  <si>
    <t>UEV222</t>
  </si>
  <si>
    <t>Ville et citoyenneté I</t>
  </si>
  <si>
    <t>UEV223</t>
  </si>
  <si>
    <t>Ville et citoyenneté II</t>
  </si>
  <si>
    <t>UEV229</t>
  </si>
  <si>
    <t>Biosphère et développement durable</t>
  </si>
  <si>
    <t>UEV230</t>
  </si>
  <si>
    <t>Atelier de projet</t>
  </si>
  <si>
    <t>UEV232</t>
  </si>
  <si>
    <t>Prospectives de la ville</t>
  </si>
  <si>
    <r>
      <t xml:space="preserve">Les candidatures doivent obligatoirement être accompagnées d'un CV récent comprenant les éléments suivants : </t>
    </r>
    <r>
      <rPr>
        <b/>
        <sz val="9"/>
        <color theme="1"/>
        <rFont val="Calibri"/>
        <family val="2"/>
        <scheme val="minor"/>
      </rPr>
      <t>Référence d'un diplôme universitaire en sociologie, de niveau Bac + 5 au moins</t>
    </r>
    <r>
      <rPr>
        <sz val="9"/>
        <color theme="1"/>
        <rFont val="Calibri"/>
        <family val="2"/>
        <scheme val="minor"/>
      </rPr>
      <t xml:space="preserve"> : - titre du diplôme, - année d'obtention, - nom de l'université où il a été obtenu, - nom de l'enseignant responsable et des membres du jury, titre du mémoire ou de la thèse, - objet, - mention. </t>
    </r>
    <r>
      <rPr>
        <b/>
        <sz val="9"/>
        <color theme="1"/>
        <rFont val="Calibri"/>
        <family val="2"/>
        <scheme val="minor"/>
      </rPr>
      <t>Liste des publications de types scientifiques</t>
    </r>
    <r>
      <rPr>
        <sz val="9"/>
        <color theme="1"/>
        <rFont val="Calibri"/>
        <family val="2"/>
        <scheme val="minor"/>
      </rPr>
      <t xml:space="preserve"> : - ouvrage(s) - articles dans des revues à comité de rédaction, - chapitres dans des ouvrages collectifs, etc. </t>
    </r>
    <r>
      <rPr>
        <b/>
        <sz val="9"/>
        <color theme="1"/>
        <rFont val="Calibri"/>
        <family val="2"/>
        <scheme val="minor"/>
      </rPr>
      <t>Articles et publications professionnelles</t>
    </r>
    <r>
      <rPr>
        <sz val="9"/>
        <color theme="1"/>
        <rFont val="Calibri"/>
        <family val="2"/>
        <scheme val="minor"/>
      </rPr>
      <t xml:space="preserve"> </t>
    </r>
    <r>
      <rPr>
        <b/>
        <sz val="9"/>
        <color theme="1"/>
        <rFont val="Calibri"/>
        <family val="2"/>
        <scheme val="minor"/>
      </rPr>
      <t>Expériences de l'enseignement au CNAM et à l'extérieur</t>
    </r>
    <r>
      <rPr>
        <sz val="9"/>
        <color theme="1"/>
        <rFont val="Calibri"/>
        <family val="2"/>
        <scheme val="minor"/>
      </rPr>
      <t xml:space="preserve"> (lieu, intitulé, durée, année) </t>
    </r>
    <r>
      <rPr>
        <b/>
        <sz val="9"/>
        <color theme="1"/>
        <rFont val="Calibri"/>
        <family val="2"/>
        <scheme val="minor"/>
      </rPr>
      <t>Expériences professionnelles hors de l'enseignement.</t>
    </r>
    <r>
      <rPr>
        <sz val="9"/>
        <color theme="1"/>
        <rFont val="Calibri"/>
        <family val="2"/>
        <scheme val="minor"/>
      </rPr>
      <t xml:space="preserve"> En outre, le CV doit être accompagné d'un plan de cours et d'une bibliographie d'une à deux pages, précisant notamment : - le nombre d'heures (CM, ED, TP, etc.) - la date de début des cours.</t>
    </r>
  </si>
  <si>
    <r>
      <t xml:space="preserve">Les candidatures doivent obligatoirement être accompagnées d'un CV récent comprenant les éléments suivants : </t>
    </r>
    <r>
      <rPr>
        <b/>
        <sz val="9"/>
        <color theme="1"/>
        <rFont val="Calibri"/>
        <family val="2"/>
        <scheme val="minor"/>
      </rPr>
      <t>Référence d'un diplôme universitaire en sociologie, de niveau Bac + 5 au moins</t>
    </r>
    <r>
      <rPr>
        <sz val="9"/>
        <color theme="1"/>
        <rFont val="Calibri"/>
        <family val="2"/>
        <scheme val="minor"/>
      </rPr>
      <t xml:space="preserve"> :- titre du diplôme, - année d'obtention, - nom de l'université où il a été obtenu, - nom de l'enseignant responsable et des membres du jury, titre du mémoire ou de la thèse, - objet,- mention. </t>
    </r>
    <r>
      <rPr>
        <b/>
        <sz val="9"/>
        <color theme="1"/>
        <rFont val="Calibri"/>
        <family val="2"/>
        <scheme val="minor"/>
      </rPr>
      <t>Liste des publications de types scientifiques</t>
    </r>
    <r>
      <rPr>
        <sz val="9"/>
        <color theme="1"/>
        <rFont val="Calibri"/>
        <family val="2"/>
        <scheme val="minor"/>
      </rPr>
      <t xml:space="preserve"> :- ouvrage(s) - articles dans des revues à comité de rédaction, - chapitres dans des ouvrages collectifs, etc. </t>
    </r>
    <r>
      <rPr>
        <b/>
        <sz val="9"/>
        <color theme="1"/>
        <rFont val="Calibri"/>
        <family val="2"/>
        <scheme val="minor"/>
      </rPr>
      <t>Articles et publications professionnellesExpériences de l'enseignement au CNAM et à l'extérieur</t>
    </r>
    <r>
      <rPr>
        <sz val="9"/>
        <color theme="1"/>
        <rFont val="Calibri"/>
        <family val="2"/>
        <scheme val="minor"/>
      </rPr>
      <t xml:space="preserve"> (lieu, intitulé, durée, année) </t>
    </r>
    <r>
      <rPr>
        <b/>
        <sz val="9"/>
        <color theme="1"/>
        <rFont val="Calibri"/>
        <family val="2"/>
        <scheme val="minor"/>
      </rPr>
      <t>Expériences professionnelles hors de l'enseignement.</t>
    </r>
    <r>
      <rPr>
        <sz val="9"/>
        <color theme="1"/>
        <rFont val="Calibri"/>
        <family val="2"/>
        <scheme val="minor"/>
      </rPr>
      <t xml:space="preserve"> En outre, le CV doit être accompagné d'un plan de cours et d'une bibliographie d'une à deux pages, précisant notamment :- le nombre d'heures (CM, ED, TP, etc.) - la date de début des cours.</t>
    </r>
  </si>
  <si>
    <r>
      <t xml:space="preserve">Les enseignants des centres régionaux assurant des enseignements conduisant à des diplômes délivrés par le Cnam sont des professionnels qualifiés, des membres de l'enseignement supérieur ou des grands instituts de recherche nationaux. Ces enseignements peuvent aussi être assurés par des professeurs de l'enseignement secondaire à la condition qu'ils enseignent ou aient la capacité d'enseigner la même discipline, dans une classe préparatoire (CPGE), une section de techniciens supérieurs (STS) ou dans un institut universitaire de technologie (IUT). Pour la legislation de la bio-expérimetnation, la personne doit posséder </t>
    </r>
    <r>
      <rPr>
        <b/>
        <sz val="9"/>
        <color theme="1"/>
        <rFont val="Calibri"/>
        <family val="2"/>
        <scheme val="minor"/>
      </rPr>
      <t>une habilitation à l'expérimentation animale niveau I- sinon cette partie du cours doit être suivie par les Auditeurs en FOD à partir de Paris</t>
    </r>
  </si>
  <si>
    <r>
      <t xml:space="preserve">Le candidat doit être titulaire : - d'un diplôme </t>
    </r>
    <r>
      <rPr>
        <b/>
        <sz val="9"/>
        <color theme="1"/>
        <rFont val="Calibri"/>
        <family val="2"/>
        <scheme val="minor"/>
      </rPr>
      <t>de 3ème cycle en droit ou assimilé ;</t>
    </r>
    <r>
      <rPr>
        <sz val="9"/>
        <color theme="1"/>
        <rFont val="Calibri"/>
        <family val="2"/>
        <scheme val="minor"/>
      </rPr>
      <t xml:space="preserve"> - et/ou d'une expérience professionnelle significative (responsabilité et durée) en magistrature, inspection du travail, entreprise, sécurité sociale, etc, correspondant au contenu de la matière enseignée. En outre, il doit avoir acquis une expérience pédagogique en tant qu'enseignant de l'enseignement supérieur ou de la formation continue dans les matières considérées. Le candidat doit présenter, enfin, un dossier précisant les modalités d'enseignement prévues, en exposant en particulier la planification prévue (pour une UE de 6 crédits, il faut prévoir un total de 50 à 60 heures d'enseignement, équivalent face à face).</t>
    </r>
  </si>
  <si>
    <r>
      <t xml:space="preserve">L'UE DRS106 nécessite des enseignants ayant des compétences en droit européen et international, dans le domaine du droit du travail et de la protection sociale. Compte tenu de ces expériences exigées, </t>
    </r>
    <r>
      <rPr>
        <b/>
        <sz val="9"/>
        <color theme="1"/>
        <rFont val="Calibri"/>
        <family val="2"/>
        <scheme val="minor"/>
      </rPr>
      <t>une équipe de plusieurs enseignants est vivement conseillée.</t>
    </r>
  </si>
  <si>
    <r>
      <t xml:space="preserve">La seconde partie est l’application à un sujet de la spécialité </t>
    </r>
    <r>
      <rPr>
        <i/>
        <sz val="9"/>
        <rFont val="Calibri"/>
        <family val="2"/>
        <scheme val="minor"/>
      </rPr>
      <t xml:space="preserve">(défini par l’enseignant responsable de l’option le plus souvent en relation avec le futur sujet de mémoire) </t>
    </r>
    <r>
      <rPr>
        <sz val="9"/>
        <rFont val="Calibri"/>
        <family val="2"/>
        <scheme val="minor"/>
      </rPr>
      <t>des compétences acquises dans la première partie et conduit à un document écrit et une soutenance. </t>
    </r>
  </si>
  <si>
    <r>
      <t>Compétences requises :</t>
    </r>
    <r>
      <rPr>
        <sz val="9"/>
        <color theme="1"/>
        <rFont val="Calibri"/>
        <family val="2"/>
        <scheme val="minor"/>
      </rPr>
      <t> </t>
    </r>
  </si>
  <si>
    <r>
      <t>Compétences requises</t>
    </r>
    <r>
      <rPr>
        <sz val="9"/>
        <color theme="1"/>
        <rFont val="Calibri"/>
        <family val="2"/>
        <scheme val="minor"/>
      </rPr>
      <t xml:space="preserve"> : </t>
    </r>
  </si>
  <si>
    <t>Code</t>
  </si>
  <si>
    <t>Intitulé</t>
  </si>
  <si>
    <t>Crédits</t>
  </si>
  <si>
    <t>Type de formation</t>
  </si>
  <si>
    <t>Cours</t>
  </si>
  <si>
    <t>Travaux pratiques</t>
  </si>
  <si>
    <t>Cours et travaux pratiques</t>
  </si>
  <si>
    <t>ACD003</t>
  </si>
  <si>
    <t>Prospection et vente aux marchés des particuliers</t>
  </si>
  <si>
    <t>ACD004</t>
  </si>
  <si>
    <t>Prospection et vente aux marchés entreprises</t>
  </si>
  <si>
    <t>Pratiques de l'accueil, de la négociation et de la communication</t>
  </si>
  <si>
    <t>Comptabilité et gestion de l'entreprise 1-1 : notions de base et mise en pratique</t>
  </si>
  <si>
    <t>Comptabilité et gestion de l'entreprise 1-2 : premiers outils de gestion et d'analyse</t>
  </si>
  <si>
    <t>Comptabilité, organisation et gestion 2-1 : arrêté des comptes : principes d'organisation et mise en pratique</t>
  </si>
  <si>
    <t>Comptabilité, organisation et gestion 2-2 : déclarations fiscales et sociales et autres documents de gestion</t>
  </si>
  <si>
    <t>DRA003</t>
  </si>
  <si>
    <t>TVA et imposition des bénéfices de l'entreprise : principes généraux</t>
  </si>
  <si>
    <t>Organisation du travail et des activités</t>
  </si>
  <si>
    <t>Algorithme-programmation</t>
  </si>
  <si>
    <t>Outils d'analyse pour les micro et nanostructures</t>
  </si>
  <si>
    <t>SMB104</t>
  </si>
  <si>
    <t>Méthodes de recherche et traitement de l'information : entretiens et questionnaires professionnels</t>
  </si>
  <si>
    <t>Travail, emploi et qualification</t>
  </si>
  <si>
    <t>TET008</t>
  </si>
  <si>
    <t>Analyse des situations de travail</t>
  </si>
  <si>
    <t>TET009</t>
  </si>
  <si>
    <t>Bases et outils de gestion de l'entreprise</t>
  </si>
  <si>
    <t>US1001</t>
  </si>
  <si>
    <t>Formation à la recherche documentaire</t>
  </si>
  <si>
    <t>US1002</t>
  </si>
  <si>
    <t>Economie et gestion de l'innovation</t>
  </si>
  <si>
    <t>US1003</t>
  </si>
  <si>
    <t>Logistique et systèmes</t>
  </si>
  <si>
    <t>US1004</t>
  </si>
  <si>
    <t>Finance, comptabilité, contrôle de gestion, audit</t>
  </si>
  <si>
    <t>US1005</t>
  </si>
  <si>
    <t>Marketing et action commerciale</t>
  </si>
  <si>
    <t>US1006</t>
  </si>
  <si>
    <t>Management, prospective, stratégie, organisation</t>
  </si>
  <si>
    <t>US1007</t>
  </si>
  <si>
    <t>Gestion de production et management de projet</t>
  </si>
  <si>
    <t>US1008</t>
  </si>
  <si>
    <t>Langues</t>
  </si>
  <si>
    <t>US1101</t>
  </si>
  <si>
    <t>Direction d'un centre de profit transports de marchandises, d'une agence de transport - 100 heures.</t>
  </si>
  <si>
    <t>US1102</t>
  </si>
  <si>
    <t>Transports internationaux et multimodaux - 80 heures.</t>
  </si>
  <si>
    <t>US1103</t>
  </si>
  <si>
    <t>Gestion d'un centre de profit transports de marchandises - 40 heures.</t>
  </si>
  <si>
    <t>US1104</t>
  </si>
  <si>
    <t>Logistique industrielle et commerciale adaptée au transport - 80 heures.</t>
  </si>
  <si>
    <t>US1105</t>
  </si>
  <si>
    <t>Biodiversité : écologie tropicale, biologie des milieux tropicaux</t>
  </si>
  <si>
    <t>US1106</t>
  </si>
  <si>
    <t>Biodiversité : gestion de l'environnement tropical</t>
  </si>
  <si>
    <t>US1107</t>
  </si>
  <si>
    <t>Formation générale</t>
  </si>
  <si>
    <t>US1108</t>
  </si>
  <si>
    <t>Médiation</t>
  </si>
  <si>
    <t>US1109</t>
  </si>
  <si>
    <t>Organisation du territoire</t>
  </si>
  <si>
    <t>US110A</t>
  </si>
  <si>
    <t>Formes urbaines</t>
  </si>
  <si>
    <t>US110B</t>
  </si>
  <si>
    <t>Les habitants</t>
  </si>
  <si>
    <t>US110C</t>
  </si>
  <si>
    <t>Information et communication</t>
  </si>
  <si>
    <t>US110D</t>
  </si>
  <si>
    <t>Atelier Outils et Méthode : rendu d'un dossier</t>
  </si>
  <si>
    <t>US110E</t>
  </si>
  <si>
    <t>Harmonisation des bases de la formation</t>
  </si>
  <si>
    <t>US110F</t>
  </si>
  <si>
    <t>Aménagement du territoire et développement touristique</t>
  </si>
  <si>
    <t>US110G</t>
  </si>
  <si>
    <t>Théorie et pratique des APPN : équipements matériels, normes et gestion des sites, publics et motricité'</t>
  </si>
  <si>
    <t>US110H</t>
  </si>
  <si>
    <t>Management et organisation de l'entreprise : droit du travail, comptabilité, marketing'</t>
  </si>
  <si>
    <t>US110J</t>
  </si>
  <si>
    <t>Les APPN : produits de loisirs sportifs : approche juridique, économique, sociologique</t>
  </si>
  <si>
    <t>US110K</t>
  </si>
  <si>
    <t>US110L</t>
  </si>
  <si>
    <t>US110M</t>
  </si>
  <si>
    <t>Atelier de gestion de projet</t>
  </si>
  <si>
    <t>US110N</t>
  </si>
  <si>
    <t>L'organisation de la mobilité urbaine</t>
  </si>
  <si>
    <t>US110P</t>
  </si>
  <si>
    <t>Les stratégies de mobilité urbaine</t>
  </si>
  <si>
    <t>US110Q</t>
  </si>
  <si>
    <t>Le management de projets en MU</t>
  </si>
  <si>
    <t>US110R</t>
  </si>
  <si>
    <t>Infrastructures et moyens de transport innovants</t>
  </si>
  <si>
    <t>US110S</t>
  </si>
  <si>
    <t>Le marketing des transports</t>
  </si>
  <si>
    <t>US110T</t>
  </si>
  <si>
    <t>Les nouveaux services à la mobilité</t>
  </si>
  <si>
    <t>US110U</t>
  </si>
  <si>
    <t>Les systèmes d'information pour la mobilité</t>
  </si>
  <si>
    <t>US110V</t>
  </si>
  <si>
    <t>Projet Entreprise</t>
  </si>
  <si>
    <t>US110Z</t>
  </si>
  <si>
    <t>Stratégie de développement local</t>
  </si>
  <si>
    <t>US1110</t>
  </si>
  <si>
    <t>Les systèmes de santé en Sarre et en Lorraine</t>
  </si>
  <si>
    <t>US1111</t>
  </si>
  <si>
    <t>Les Professions de santé et le cadre réglementaire de la coopération transfrontalière dans le domaine de la santé</t>
  </si>
  <si>
    <t>US1112</t>
  </si>
  <si>
    <t>La gestion financière des établissements de santé allemands et français</t>
  </si>
  <si>
    <t>US1113</t>
  </si>
  <si>
    <t>Économie, finances, comptabilité, contrôle de gestion coût et tarification des actes</t>
  </si>
  <si>
    <t>US1114</t>
  </si>
  <si>
    <t>Ressources humaines et négociations sociales</t>
  </si>
  <si>
    <t>US1115</t>
  </si>
  <si>
    <t>Économie de la production et logistique</t>
  </si>
  <si>
    <t>US1116</t>
  </si>
  <si>
    <t>Droits des établissements sanitaires et sociaux</t>
  </si>
  <si>
    <t>US1117</t>
  </si>
  <si>
    <t>Méthodologie de conduite de projet et d'analyse de situation</t>
  </si>
  <si>
    <t>US1118</t>
  </si>
  <si>
    <t>Théories des organisations, principes et outils du management</t>
  </si>
  <si>
    <t>US1119</t>
  </si>
  <si>
    <t>Les industries partenaires du plateau médico-technique</t>
  </si>
  <si>
    <t>US111A</t>
  </si>
  <si>
    <t>Gestion des plateaux médico-techniques</t>
  </si>
  <si>
    <t>US111B</t>
  </si>
  <si>
    <t>Gestion du patrimoine hospitalier</t>
  </si>
  <si>
    <t>US111C</t>
  </si>
  <si>
    <t>Informatique de santé</t>
  </si>
  <si>
    <t>US111D</t>
  </si>
  <si>
    <t>Gestion des pharmacies à usage interne</t>
  </si>
  <si>
    <t>US111E</t>
  </si>
  <si>
    <t>Management de la logistique</t>
  </si>
  <si>
    <t>US1301</t>
  </si>
  <si>
    <t>La réglementation comptable française</t>
  </si>
  <si>
    <t>US1302</t>
  </si>
  <si>
    <t>Comptabilité approfondie I</t>
  </si>
  <si>
    <t>US1303</t>
  </si>
  <si>
    <t>Comptabilité approfondie II</t>
  </si>
  <si>
    <t>US1304</t>
  </si>
  <si>
    <t>Introduction aux Normes comptables internationales</t>
  </si>
  <si>
    <t>US1305</t>
  </si>
  <si>
    <t>Introduction à l'analyse financière</t>
  </si>
  <si>
    <t>US1401</t>
  </si>
  <si>
    <t>Immobilier d'entreprise</t>
  </si>
  <si>
    <t>US1402</t>
  </si>
  <si>
    <t>Statut et déontologie des professions immobilières</t>
  </si>
  <si>
    <t>US1403</t>
  </si>
  <si>
    <t>Expertise judiciaire</t>
  </si>
  <si>
    <t>US1404</t>
  </si>
  <si>
    <t>Eléments d'analyse financière</t>
  </si>
  <si>
    <t>US1405</t>
  </si>
  <si>
    <t>Négociation, médiation et transaction</t>
  </si>
  <si>
    <t>US1501</t>
  </si>
  <si>
    <t>Parties prenantes et communication d'influences</t>
  </si>
  <si>
    <t>US1701</t>
  </si>
  <si>
    <t>La fonction achat</t>
  </si>
  <si>
    <t>US1702</t>
  </si>
  <si>
    <t>Le marketing achat</t>
  </si>
  <si>
    <t>US1703</t>
  </si>
  <si>
    <t>La négociation achat</t>
  </si>
  <si>
    <t>US1704</t>
  </si>
  <si>
    <t>Les périphériques de la fonction achat</t>
  </si>
  <si>
    <t>US1705</t>
  </si>
  <si>
    <t>La logistique et l'approvisionnement</t>
  </si>
  <si>
    <t>US1706</t>
  </si>
  <si>
    <t>Le management stratégique de la fonction achat</t>
  </si>
  <si>
    <t>US1707</t>
  </si>
  <si>
    <t>Communication Professionnelle</t>
  </si>
  <si>
    <t>US1708</t>
  </si>
  <si>
    <t>La maîtrise des phases critiques de la vie de la petite entreprise</t>
  </si>
  <si>
    <t>US1709</t>
  </si>
  <si>
    <t>Comptabilité , contrôle de gestion ,et gestion de la petite entreprise</t>
  </si>
  <si>
    <t>US170A</t>
  </si>
  <si>
    <t>Le management des activités principales et des activités supports et son diagnostic global</t>
  </si>
  <si>
    <t>US170B</t>
  </si>
  <si>
    <t>Management d'une mission de consultant</t>
  </si>
  <si>
    <t>US170C</t>
  </si>
  <si>
    <t>US170Z</t>
  </si>
  <si>
    <t>Module 1 - Management en collectivités et fonction publique</t>
  </si>
  <si>
    <t>US1710</t>
  </si>
  <si>
    <t>Module 2 - Communication et management</t>
  </si>
  <si>
    <t>US1711</t>
  </si>
  <si>
    <t>Module 3 - Management des outils qualité</t>
  </si>
  <si>
    <t>US1712</t>
  </si>
  <si>
    <t>Module 4 - Management de projet et conduite d'un projet qualité en CT ou FP</t>
  </si>
  <si>
    <t>US1713</t>
  </si>
  <si>
    <t>Module 5 - Développment personnel</t>
  </si>
  <si>
    <t>US1801</t>
  </si>
  <si>
    <t>Histoire du design</t>
  </si>
  <si>
    <t>US1802</t>
  </si>
  <si>
    <t>Histoire dynamique des innovations</t>
  </si>
  <si>
    <t>US1803</t>
  </si>
  <si>
    <t>Le design industriel</t>
  </si>
  <si>
    <t>US1804</t>
  </si>
  <si>
    <t>Gestion de l'innovation dans l'entreprise</t>
  </si>
  <si>
    <t>US1806</t>
  </si>
  <si>
    <t>Analyse de la valeur [design to cost] Eco-conception</t>
  </si>
  <si>
    <t>US1807</t>
  </si>
  <si>
    <t>Outils et démarche de la communication écrite, orale et visuelle</t>
  </si>
  <si>
    <t>US1808</t>
  </si>
  <si>
    <t>Stratégie et mercatique alimentaires I : Connaissance des clients et positionnement</t>
  </si>
  <si>
    <t>US1809</t>
  </si>
  <si>
    <t>Stratégie et mercatique alimentaires II : Mix et stratégies métiers</t>
  </si>
  <si>
    <t>US180A</t>
  </si>
  <si>
    <t>Fonctionnement des systèmes d'économie agro-alimentaire</t>
  </si>
  <si>
    <t>US180B</t>
  </si>
  <si>
    <t>Module spécifique : Pérenniser et démultiplier une démarche de progrès</t>
  </si>
  <si>
    <t>US180C</t>
  </si>
  <si>
    <t>Module spécifique : Pilotage d'un projet de diversification</t>
  </si>
  <si>
    <t>US180D</t>
  </si>
  <si>
    <t>Techniques de vente et de négociation</t>
  </si>
  <si>
    <t>US180E</t>
  </si>
  <si>
    <t>Marketing</t>
  </si>
  <si>
    <t>US180F</t>
  </si>
  <si>
    <t>US180G</t>
  </si>
  <si>
    <t>Méthodologie</t>
  </si>
  <si>
    <t>US180H</t>
  </si>
  <si>
    <t>Economie et gestion de l'entreprise</t>
  </si>
  <si>
    <t>US180K</t>
  </si>
  <si>
    <t>L'anglais commercial et des affaires</t>
  </si>
  <si>
    <t>US180L</t>
  </si>
  <si>
    <t>L'informatique commerciale</t>
  </si>
  <si>
    <t>US180M</t>
  </si>
  <si>
    <t>Le marketing opérationnel</t>
  </si>
  <si>
    <t>US180N</t>
  </si>
  <si>
    <t>La vente</t>
  </si>
  <si>
    <t>US180P</t>
  </si>
  <si>
    <t>Etude et recherche en mercatique</t>
  </si>
  <si>
    <t>US180Q</t>
  </si>
  <si>
    <t>Le management commercial</t>
  </si>
  <si>
    <t>US180R</t>
  </si>
  <si>
    <t>La communication et l'anglais commercial</t>
  </si>
  <si>
    <t>US180S</t>
  </si>
  <si>
    <t>Les études commerciales</t>
  </si>
  <si>
    <t>US180T</t>
  </si>
  <si>
    <t>La relation client, les outils de GRC</t>
  </si>
  <si>
    <t>US180U</t>
  </si>
  <si>
    <t>La stratégie commerciale</t>
  </si>
  <si>
    <t>US180V</t>
  </si>
  <si>
    <t>Les études de marché</t>
  </si>
  <si>
    <t>US180W</t>
  </si>
  <si>
    <t>Le management stratégique</t>
  </si>
  <si>
    <t>US180X</t>
  </si>
  <si>
    <t>La vente et la négociation</t>
  </si>
  <si>
    <t>US180Y</t>
  </si>
  <si>
    <t>Entreprenariat et e-business</t>
  </si>
  <si>
    <t>US180Z</t>
  </si>
  <si>
    <t>La politique de distribution</t>
  </si>
  <si>
    <t>US1810</t>
  </si>
  <si>
    <t>La mercatique des produits et services industriels</t>
  </si>
  <si>
    <t>US1811</t>
  </si>
  <si>
    <t>La stratégie d'internationalisation</t>
  </si>
  <si>
    <t>US1812</t>
  </si>
  <si>
    <t>Histoire du costume et de la mode</t>
  </si>
  <si>
    <t>US1813</t>
  </si>
  <si>
    <t>Histoire des produits et des innovations textiles dans la mode</t>
  </si>
  <si>
    <t>US1814</t>
  </si>
  <si>
    <t>Analyse des tendances dans le secteur de la mode</t>
  </si>
  <si>
    <t>US1815</t>
  </si>
  <si>
    <t>Techniques marketing de la mode</t>
  </si>
  <si>
    <t>US1816</t>
  </si>
  <si>
    <t>Anglais appliqué à la mode</t>
  </si>
  <si>
    <t>US1817</t>
  </si>
  <si>
    <t>Gestion de production dans les entreprises de confection</t>
  </si>
  <si>
    <t>US2101</t>
  </si>
  <si>
    <t>Approche pluridisciplinaire de l'homme au travail</t>
  </si>
  <si>
    <t>US2102</t>
  </si>
  <si>
    <t>L'homme en activité de travail</t>
  </si>
  <si>
    <t>US2103</t>
  </si>
  <si>
    <t>Initiation par la pratique à l'intervention ergonomique</t>
  </si>
  <si>
    <t>US2104</t>
  </si>
  <si>
    <t>Méthodologie générale de la recherche</t>
  </si>
  <si>
    <t>US2105</t>
  </si>
  <si>
    <t>Méthodologie de traitement des données</t>
  </si>
  <si>
    <t>US2107</t>
  </si>
  <si>
    <t>séminaire thématique inter-équipes</t>
  </si>
  <si>
    <t>US2108</t>
  </si>
  <si>
    <t>US2109</t>
  </si>
  <si>
    <t>informations professionnelles, carrières de recherche</t>
  </si>
  <si>
    <t>US210A</t>
  </si>
  <si>
    <t>Psychologie de l'orientation, de la formation et du travail</t>
  </si>
  <si>
    <t>US210B</t>
  </si>
  <si>
    <t>Démarches d'orientation et pratiques professionnelles</t>
  </si>
  <si>
    <t>US210C</t>
  </si>
  <si>
    <t>Démarches de conseil en orientation</t>
  </si>
  <si>
    <t>US210D</t>
  </si>
  <si>
    <t>Sociologie, économie, droit du travail et de la formation</t>
  </si>
  <si>
    <t>US210E</t>
  </si>
  <si>
    <t>Psychologie des groupes et communication</t>
  </si>
  <si>
    <t>US210F</t>
  </si>
  <si>
    <t>Structures, institutions et pratiques professionnelles</t>
  </si>
  <si>
    <t>US210G</t>
  </si>
  <si>
    <t>Travail, santé et développement</t>
  </si>
  <si>
    <t>US210H</t>
  </si>
  <si>
    <t>Les ambiances au travail : outils et méthodes d'évaluation</t>
  </si>
  <si>
    <t>US210J</t>
  </si>
  <si>
    <t>Cognition et activité</t>
  </si>
  <si>
    <t>US210K</t>
  </si>
  <si>
    <t>Analyse du travail</t>
  </si>
  <si>
    <t>US210L</t>
  </si>
  <si>
    <t>US2202</t>
  </si>
  <si>
    <t>Histoire des idées et des pratiques de formation</t>
  </si>
  <si>
    <t>US2203</t>
  </si>
  <si>
    <t>Formation, enjeux de société</t>
  </si>
  <si>
    <t>US2204</t>
  </si>
  <si>
    <t>Autoformation</t>
  </si>
  <si>
    <t>US2205</t>
  </si>
  <si>
    <t>La compétence comme mobilisation subjective</t>
  </si>
  <si>
    <t>US2206</t>
  </si>
  <si>
    <t>Analyse du travail et ingénierie des compétences</t>
  </si>
  <si>
    <t>US2207</t>
  </si>
  <si>
    <t>Management par la compétence</t>
  </si>
  <si>
    <t>US2208</t>
  </si>
  <si>
    <t>Théorie et pratique de l'intervention</t>
  </si>
  <si>
    <t>US2209</t>
  </si>
  <si>
    <t>Entraînement au diagnostic</t>
  </si>
  <si>
    <t>US220A</t>
  </si>
  <si>
    <t>Analyse des pratiques</t>
  </si>
  <si>
    <t>US220B</t>
  </si>
  <si>
    <t>Supervision des projets et suivi des mémoires</t>
  </si>
  <si>
    <t>US220C</t>
  </si>
  <si>
    <t>Introduction à l'ergologie</t>
  </si>
  <si>
    <t>US220D</t>
  </si>
  <si>
    <t>Démarche qualité en formation</t>
  </si>
  <si>
    <t>US220E</t>
  </si>
  <si>
    <t>US220F</t>
  </si>
  <si>
    <t>Processus de formalisation et ressources éducatives [Paris 13]</t>
  </si>
  <si>
    <t>US220G</t>
  </si>
  <si>
    <t>Formation des adultes et difficultés d'insertion sociale et professionnelle [Paris 13]</t>
  </si>
  <si>
    <t>US220H</t>
  </si>
  <si>
    <t>Biographie et formation [Paris 13]</t>
  </si>
  <si>
    <t>US2301</t>
  </si>
  <si>
    <t>séminaires</t>
  </si>
  <si>
    <t>US2302</t>
  </si>
  <si>
    <t>Problématiques de rémunérations</t>
  </si>
  <si>
    <t>US2303</t>
  </si>
  <si>
    <t>Audit social</t>
  </si>
  <si>
    <t>US2304</t>
  </si>
  <si>
    <t>US2305</t>
  </si>
  <si>
    <t>Méthodologie de la recherche action</t>
  </si>
  <si>
    <t>US2306</t>
  </si>
  <si>
    <t>Conduite de projet</t>
  </si>
  <si>
    <t>US2307</t>
  </si>
  <si>
    <t>Intervention sociale</t>
  </si>
  <si>
    <t>US2308</t>
  </si>
  <si>
    <t>Éducation populaire</t>
  </si>
  <si>
    <t>US2309</t>
  </si>
  <si>
    <t>Développement local</t>
  </si>
  <si>
    <t>US230A</t>
  </si>
  <si>
    <t>Secteur culturel</t>
  </si>
  <si>
    <t>US230B</t>
  </si>
  <si>
    <t>Économie sociale</t>
  </si>
  <si>
    <t>US230C</t>
  </si>
  <si>
    <t>Politiques publiques</t>
  </si>
  <si>
    <t>US230D</t>
  </si>
  <si>
    <t>Ethique et responsabilité</t>
  </si>
  <si>
    <t>US230E</t>
  </si>
  <si>
    <t>Gestion économique financière et comptable</t>
  </si>
  <si>
    <t>US230F</t>
  </si>
  <si>
    <t>droit des associations, régime juridique et fiscal</t>
  </si>
  <si>
    <t>US230G</t>
  </si>
  <si>
    <t>Droit du travail</t>
  </si>
  <si>
    <t>US230H</t>
  </si>
  <si>
    <t>Réglementation du spectacle vivant/ou cadre juridique du secteur sanitaire et social</t>
  </si>
  <si>
    <t>US230J</t>
  </si>
  <si>
    <t>Financement de projets</t>
  </si>
  <si>
    <t>US230K</t>
  </si>
  <si>
    <t>Management, gestion humaine des ressources, ingénierie de formation</t>
  </si>
  <si>
    <t>US230L</t>
  </si>
  <si>
    <t>Du diagnostic organisationnel au bilan sociétal</t>
  </si>
  <si>
    <t>US230M</t>
  </si>
  <si>
    <t>Insertion par l'économique</t>
  </si>
  <si>
    <t>US230N</t>
  </si>
  <si>
    <t>Les statuts juridiques pour entreprendre</t>
  </si>
  <si>
    <t>US230P</t>
  </si>
  <si>
    <t>La démarche qualité</t>
  </si>
  <si>
    <t>US3101</t>
  </si>
  <si>
    <t>Propriété industrielle et droit informatique</t>
  </si>
  <si>
    <t>US3102</t>
  </si>
  <si>
    <t>Anglais et formations européennes</t>
  </si>
  <si>
    <t>US3103</t>
  </si>
  <si>
    <t>Modélisation et contrôle Réseaux [Cours Paris 13]</t>
  </si>
  <si>
    <t>US3104</t>
  </si>
  <si>
    <t>Représentation et modèles d'images [Cours Paris 13]</t>
  </si>
  <si>
    <t>US3301</t>
  </si>
  <si>
    <t>bases informatiques et statistiques</t>
  </si>
  <si>
    <t>US3302</t>
  </si>
  <si>
    <t>bases de données</t>
  </si>
  <si>
    <t>US3303</t>
  </si>
  <si>
    <t>Anglais scientifique</t>
  </si>
  <si>
    <t>US3304</t>
  </si>
  <si>
    <t>Techniques documentaires</t>
  </si>
  <si>
    <t>US3305</t>
  </si>
  <si>
    <t>qualité et management environnemental</t>
  </si>
  <si>
    <t>US3306</t>
  </si>
  <si>
    <t>connaissances scientifiques</t>
  </si>
  <si>
    <t>US3307</t>
  </si>
  <si>
    <t>identification et caractérisation des produits chimiques et dangers associés</t>
  </si>
  <si>
    <t>US3308</t>
  </si>
  <si>
    <t>caractérisation des expositions</t>
  </si>
  <si>
    <t>US3309</t>
  </si>
  <si>
    <t>Evaluation et gestion des risques</t>
  </si>
  <si>
    <t>US330A</t>
  </si>
  <si>
    <t>Modèles décisionnels [UPMC]</t>
  </si>
  <si>
    <t>US330B</t>
  </si>
  <si>
    <t>Optimisation continue et applications industrielles [UMPC]</t>
  </si>
  <si>
    <t>US330C</t>
  </si>
  <si>
    <t>Méthodologies et applications en décision et RO Willemin et Fouilhoux [UMPC]</t>
  </si>
  <si>
    <t>US330D</t>
  </si>
  <si>
    <t>Décision multicritère et décision collective P. Perny [UMPC]</t>
  </si>
  <si>
    <t>US330F</t>
  </si>
  <si>
    <t>Modèles pour l'ordonnancement et la planification [UPMC]</t>
  </si>
  <si>
    <t>US330G</t>
  </si>
  <si>
    <t>Optimisation des réseaux, applications aux télémmunications et aux transports [UMPC]</t>
  </si>
  <si>
    <t>US330H</t>
  </si>
  <si>
    <t>Ordonnancement en informatique [Paris 10]</t>
  </si>
  <si>
    <t>US330J</t>
  </si>
  <si>
    <t>Modèles graphiques pour la décision J.-Y. Jaffray [UMPC]</t>
  </si>
  <si>
    <t>US330K</t>
  </si>
  <si>
    <t>Algorithmes, arbres et graphes en Bioinformatique A. Carbone [UMPC]</t>
  </si>
  <si>
    <t>US330L</t>
  </si>
  <si>
    <t>Spécification et certification en théorie des types T. Hardin [UMPC]</t>
  </si>
  <si>
    <t>US330M</t>
  </si>
  <si>
    <t>Sémantique de la concurrence et de la mobilité M. Pouzet [UMPC]</t>
  </si>
  <si>
    <t>US330N</t>
  </si>
  <si>
    <t>Langages Synchrones M.Pouzet [UMPC]</t>
  </si>
  <si>
    <t>US330P</t>
  </si>
  <si>
    <t>Sureté de fonctionnement T. Hardin [UMPC]</t>
  </si>
  <si>
    <t>US330Q</t>
  </si>
  <si>
    <t>Interprétation Abstraite M.Jaume [UMPC]</t>
  </si>
  <si>
    <t>US330R</t>
  </si>
  <si>
    <t>Langages Synchrones M. Pouzet [Paris6]</t>
  </si>
  <si>
    <t>US330T</t>
  </si>
  <si>
    <t>Recherche heuristique et algorithmes pour la décision P. Perny [UPMC]</t>
  </si>
  <si>
    <t>US330U</t>
  </si>
  <si>
    <t>Approximation numérique pour la physique [UVSQ]</t>
  </si>
  <si>
    <t>US330V</t>
  </si>
  <si>
    <t>Application des méthodes statistiques [UVSQ]</t>
  </si>
  <si>
    <t>US330W</t>
  </si>
  <si>
    <t>Module libre à choisir en accord avec le responsable du master</t>
  </si>
  <si>
    <t>US330X</t>
  </si>
  <si>
    <t>Reconnaissance des formes et méthodes neuronales [UVSQ]</t>
  </si>
  <si>
    <t>US330Y</t>
  </si>
  <si>
    <t>Applications industrielles du traitement statistique des données [UVSQ]</t>
  </si>
  <si>
    <t>US330Z</t>
  </si>
  <si>
    <t>Outil d'observations/capteur</t>
  </si>
  <si>
    <t>US3310</t>
  </si>
  <si>
    <t>Traitement d'image[UVSQ]</t>
  </si>
  <si>
    <t>US3311</t>
  </si>
  <si>
    <t>Base de données [UVSQ]</t>
  </si>
  <si>
    <t>US3312</t>
  </si>
  <si>
    <t>Reconnaissance des formes , méthodes neuronales [UVSQ]</t>
  </si>
  <si>
    <t>US3313</t>
  </si>
  <si>
    <t>Modélisation avancée [UVSQ]</t>
  </si>
  <si>
    <t>US3315</t>
  </si>
  <si>
    <t>Traitement d''image [UPMC]</t>
  </si>
  <si>
    <t>US3317</t>
  </si>
  <si>
    <t>Mise en oeuvre des méthodes de reconnaissances de formes et neuronales [UVSQ]</t>
  </si>
  <si>
    <t>US3318</t>
  </si>
  <si>
    <t>Théorie et traitement des signaux aléatoires [UVSQ]</t>
  </si>
  <si>
    <t>US3319</t>
  </si>
  <si>
    <t>Sécurité des systèmes d'information : aspects organisationnels et juridiques</t>
  </si>
  <si>
    <t>US332A</t>
  </si>
  <si>
    <t>Gestion du risque et management de la sécurité</t>
  </si>
  <si>
    <t>US332B</t>
  </si>
  <si>
    <t>Sécurité des infrastructures et des applications</t>
  </si>
  <si>
    <t>US332C</t>
  </si>
  <si>
    <t>Audits techniques de sécurité</t>
  </si>
  <si>
    <t>US4001</t>
  </si>
  <si>
    <t>Mathématiques générales</t>
  </si>
  <si>
    <t>US4002</t>
  </si>
  <si>
    <t>Algorithmique - Programmation</t>
  </si>
  <si>
    <t>US4003</t>
  </si>
  <si>
    <t>US4004</t>
  </si>
  <si>
    <t>Capteurs : principes physiques</t>
  </si>
  <si>
    <t>US4005</t>
  </si>
  <si>
    <t>Mesure</t>
  </si>
  <si>
    <t>US4006</t>
  </si>
  <si>
    <t>Matériaux</t>
  </si>
  <si>
    <t>US4007</t>
  </si>
  <si>
    <t>Mécanique des solides indéformables</t>
  </si>
  <si>
    <t>US4008</t>
  </si>
  <si>
    <t>Électricité ' Électronique - Électrotechnique</t>
  </si>
  <si>
    <t>US4009</t>
  </si>
  <si>
    <t>Informatique appliquée au calcul scientifique</t>
  </si>
  <si>
    <t>US400A</t>
  </si>
  <si>
    <t>Mathématiques : analyse</t>
  </si>
  <si>
    <t>US400B</t>
  </si>
  <si>
    <t>Statistique ' Analyse des données</t>
  </si>
  <si>
    <t>US400C</t>
  </si>
  <si>
    <t>Électronique embarquée - Systèmes pluri-technologiques</t>
  </si>
  <si>
    <t>US400D</t>
  </si>
  <si>
    <t>Informatique embarquée et réseaux</t>
  </si>
  <si>
    <t>US400E</t>
  </si>
  <si>
    <t>Automatique ' systèmes asservis</t>
  </si>
  <si>
    <t>US400F</t>
  </si>
  <si>
    <t>US400G</t>
  </si>
  <si>
    <t>Mécanique des fluides - Systèmes hydrauliques</t>
  </si>
  <si>
    <t>US400J</t>
  </si>
  <si>
    <t>Technologie automobile (1)</t>
  </si>
  <si>
    <t>US400K</t>
  </si>
  <si>
    <t>Système qualité</t>
  </si>
  <si>
    <t>US400L</t>
  </si>
  <si>
    <t>Normalisation</t>
  </si>
  <si>
    <t>US400M</t>
  </si>
  <si>
    <t>Techniques de contrôle et de diagnostic</t>
  </si>
  <si>
    <t>US400N</t>
  </si>
  <si>
    <t>Méthodes de diagnostic et maintenance</t>
  </si>
  <si>
    <t>US400P</t>
  </si>
  <si>
    <t>Technologie automobile (2)</t>
  </si>
  <si>
    <t>US400Q</t>
  </si>
  <si>
    <t>Eco-technologie</t>
  </si>
  <si>
    <t>US400R</t>
  </si>
  <si>
    <t>Organisation de la maintenance</t>
  </si>
  <si>
    <t>US400S</t>
  </si>
  <si>
    <t>Veille technologique et réglementaire</t>
  </si>
  <si>
    <t>US400T</t>
  </si>
  <si>
    <t>Processus d'entreprise</t>
  </si>
  <si>
    <t>US400U</t>
  </si>
  <si>
    <t>Prospective</t>
  </si>
  <si>
    <t>US400V</t>
  </si>
  <si>
    <t>Développement durable</t>
  </si>
  <si>
    <t>US400W</t>
  </si>
  <si>
    <t>Méthodologie du mémoire d'ingénieur</t>
  </si>
  <si>
    <t>US400X</t>
  </si>
  <si>
    <t>Projet d'innovation</t>
  </si>
  <si>
    <t>US400Y</t>
  </si>
  <si>
    <t>Projet à l'international</t>
  </si>
  <si>
    <t>US4010</t>
  </si>
  <si>
    <t>Communication écrite et orale</t>
  </si>
  <si>
    <t>US4011</t>
  </si>
  <si>
    <t>Marketing et vente</t>
  </si>
  <si>
    <t>US4012</t>
  </si>
  <si>
    <t>Positionnement professionnel</t>
  </si>
  <si>
    <t>US4013</t>
  </si>
  <si>
    <t>Analyse économique appliquée aux marchés automobiles</t>
  </si>
  <si>
    <t>US4014</t>
  </si>
  <si>
    <t>Gestion des entreprises : organisationnelle et budgétaire</t>
  </si>
  <si>
    <t>US4015</t>
  </si>
  <si>
    <t>Management de proximité</t>
  </si>
  <si>
    <t>US4016</t>
  </si>
  <si>
    <t>Portefeuille de compétences</t>
  </si>
  <si>
    <t>US4017</t>
  </si>
  <si>
    <t>Gestion des entreprises : politique générale et contrôle de gestion</t>
  </si>
  <si>
    <t>US4018</t>
  </si>
  <si>
    <t>Droit appliqué au commerce et à la réparation automobile</t>
  </si>
  <si>
    <t>US4019</t>
  </si>
  <si>
    <t>Marketing stratégique</t>
  </si>
  <si>
    <t>US401A</t>
  </si>
  <si>
    <t>Conduite du changement et gestion des ressources humaines</t>
  </si>
  <si>
    <t>US401B</t>
  </si>
  <si>
    <t>Gestion des entreprises : développement et pilotage d'une unité</t>
  </si>
  <si>
    <t>US401C</t>
  </si>
  <si>
    <t>Marketing et politique d'achats</t>
  </si>
  <si>
    <t>US401D</t>
  </si>
  <si>
    <t>Ingénierie d'entreprise et entreprenariat</t>
  </si>
  <si>
    <t>US401E</t>
  </si>
  <si>
    <t>Intelligence économique</t>
  </si>
  <si>
    <t>US401F</t>
  </si>
  <si>
    <t>Logistique</t>
  </si>
  <si>
    <t>US401G</t>
  </si>
  <si>
    <t>Anglais général</t>
  </si>
  <si>
    <t>US401H</t>
  </si>
  <si>
    <t>Anglais de l'entreprise</t>
  </si>
  <si>
    <t>US401J</t>
  </si>
  <si>
    <t>Anglais de l'entreprise 2</t>
  </si>
  <si>
    <t>US4101</t>
  </si>
  <si>
    <t>Travaux personnels sur le terrain</t>
  </si>
  <si>
    <t>US4102</t>
  </si>
  <si>
    <t>US410E</t>
  </si>
  <si>
    <t>US410F</t>
  </si>
  <si>
    <t>Qualité, réglementation, bureautique approfondie</t>
  </si>
  <si>
    <t>US410G</t>
  </si>
  <si>
    <t>Connaissances générales et pharmaceutiques</t>
  </si>
  <si>
    <t>US410H</t>
  </si>
  <si>
    <t>Vie du médicament</t>
  </si>
  <si>
    <t>US410J</t>
  </si>
  <si>
    <t>Organisation de la pharmacovigilance et et autres vigilances</t>
  </si>
  <si>
    <t>US410K</t>
  </si>
  <si>
    <t>Méthodologie, supports écrits et informatiques</t>
  </si>
  <si>
    <t>US410L</t>
  </si>
  <si>
    <t>Anglais Scientifique</t>
  </si>
  <si>
    <t>US410M</t>
  </si>
  <si>
    <t>Communication professionnelle</t>
  </si>
  <si>
    <t>US410N</t>
  </si>
  <si>
    <t>Economie-Droit-Qualité-Sécurité</t>
  </si>
  <si>
    <t>US410P</t>
  </si>
  <si>
    <t>Physicochimie appliquée à la génomique</t>
  </si>
  <si>
    <t>US410Q</t>
  </si>
  <si>
    <t>Biologie moléculaire</t>
  </si>
  <si>
    <t>US410R</t>
  </si>
  <si>
    <t>Informatique appliquée à la biologie</t>
  </si>
  <si>
    <t>US410S</t>
  </si>
  <si>
    <t>Génomique structurale et fonctionnelle</t>
  </si>
  <si>
    <t>US410T</t>
  </si>
  <si>
    <t>Transcriptomique et Protéomique</t>
  </si>
  <si>
    <t>US410U</t>
  </si>
  <si>
    <t>Bioinformatique etBiostatistiques</t>
  </si>
  <si>
    <t>US410V</t>
  </si>
  <si>
    <t>US410W</t>
  </si>
  <si>
    <t>Animal de laboratoire</t>
  </si>
  <si>
    <t>US410X</t>
  </si>
  <si>
    <t>Anesthésie-Reproduction-Réglementation</t>
  </si>
  <si>
    <t>US410Y</t>
  </si>
  <si>
    <t>Chirurgie-Administrations et prélèvements-Examens cliniques</t>
  </si>
  <si>
    <t>US410Z</t>
  </si>
  <si>
    <t>Toxicologie - Pharmacologie</t>
  </si>
  <si>
    <t>US4110</t>
  </si>
  <si>
    <t>Biologie : cours et TP</t>
  </si>
  <si>
    <t>US4111</t>
  </si>
  <si>
    <t>Formation générale, connaissance de l''entreprise</t>
  </si>
  <si>
    <t>US4112</t>
  </si>
  <si>
    <t>US4201</t>
  </si>
  <si>
    <t>Gestion d'affaires en thermique du bâtiment</t>
  </si>
  <si>
    <t>US4202</t>
  </si>
  <si>
    <t>Conduite de projets en industrie</t>
  </si>
  <si>
    <t>US4203</t>
  </si>
  <si>
    <t>Outils pour la sécurité sanitaire des bâtiments</t>
  </si>
  <si>
    <t>US4204</t>
  </si>
  <si>
    <t>US4205</t>
  </si>
  <si>
    <t>Transformation de l'énergie dans le bâtiment</t>
  </si>
  <si>
    <t>US4206</t>
  </si>
  <si>
    <t>Conception des solutions techniques</t>
  </si>
  <si>
    <t>US4207</t>
  </si>
  <si>
    <t>Réalisation des ouvrages électriques</t>
  </si>
  <si>
    <t>US4208</t>
  </si>
  <si>
    <t>Réalisation des ouvrages gaz</t>
  </si>
  <si>
    <t>US4209</t>
  </si>
  <si>
    <t>La sécurité sur et à proximité des réseaux d'énergies</t>
  </si>
  <si>
    <t>US420A</t>
  </si>
  <si>
    <t>conditions d'intervention pour garantir la protection des milieux</t>
  </si>
  <si>
    <t>US420B</t>
  </si>
  <si>
    <t>Conseil auprès des collectivités locales en matière de réseaux d'énergie</t>
  </si>
  <si>
    <t>US4301</t>
  </si>
  <si>
    <t>Statistique, analyse et traitement des données</t>
  </si>
  <si>
    <t>US4302</t>
  </si>
  <si>
    <t>Grandes questions environnementales</t>
  </si>
  <si>
    <t>US4303</t>
  </si>
  <si>
    <t>Justification des structures à réhabiliter</t>
  </si>
  <si>
    <t>US4304</t>
  </si>
  <si>
    <t>Montage et conduite d'opérations</t>
  </si>
  <si>
    <t>US4305</t>
  </si>
  <si>
    <t>Outils informatiques</t>
  </si>
  <si>
    <t>US4306</t>
  </si>
  <si>
    <t>Télédétection et SIG</t>
  </si>
  <si>
    <t>US4307</t>
  </si>
  <si>
    <t>Cartographie géologique et géotechnique</t>
  </si>
  <si>
    <t>US4308</t>
  </si>
  <si>
    <t>Géologie des formations superficielles et matériaux naturels utiles</t>
  </si>
  <si>
    <t>US4309</t>
  </si>
  <si>
    <t>US430A</t>
  </si>
  <si>
    <t>Hydrogéologie</t>
  </si>
  <si>
    <t>US430B</t>
  </si>
  <si>
    <t>Géophysique de subsurface et Stage</t>
  </si>
  <si>
    <t>US430C</t>
  </si>
  <si>
    <t>Reconnaissance géotechnique [Cnam]</t>
  </si>
  <si>
    <t>US430D</t>
  </si>
  <si>
    <t>Diagnostic historique et architectural des constructions</t>
  </si>
  <si>
    <t>US430E</t>
  </si>
  <si>
    <t>Diagnostic technique. Technologies et justifications des réparations</t>
  </si>
  <si>
    <t>US430F</t>
  </si>
  <si>
    <t>Hydrologie</t>
  </si>
  <si>
    <t>US430G</t>
  </si>
  <si>
    <t>Modélisation en sciences de la Terre</t>
  </si>
  <si>
    <t>US430H</t>
  </si>
  <si>
    <t>Télédétection, environnement et géomorphologie</t>
  </si>
  <si>
    <t>US430J</t>
  </si>
  <si>
    <t>Energie, matériaux, et environnement</t>
  </si>
  <si>
    <t>US430K</t>
  </si>
  <si>
    <t>US4401</t>
  </si>
  <si>
    <t>Chimie analytique appliquée à l'environnement marin</t>
  </si>
  <si>
    <t>US4501</t>
  </si>
  <si>
    <t>Homogénéisation des acquis</t>
  </si>
  <si>
    <t>US4502</t>
  </si>
  <si>
    <t>Introduction à la science des matériaux</t>
  </si>
  <si>
    <t>US4503</t>
  </si>
  <si>
    <t>Rhéologie et mise en forme des polymères</t>
  </si>
  <si>
    <t>US4504</t>
  </si>
  <si>
    <t>Propriétés mécaniques et dégradation des matériaux</t>
  </si>
  <si>
    <t>US4505</t>
  </si>
  <si>
    <t>Spécialisation</t>
  </si>
  <si>
    <t>US4506</t>
  </si>
  <si>
    <t>Management de projets</t>
  </si>
  <si>
    <t>US4507</t>
  </si>
  <si>
    <t>Langue vivante Anglais</t>
  </si>
  <si>
    <t>US4508</t>
  </si>
  <si>
    <t>US4509</t>
  </si>
  <si>
    <t>Création d'entreprise</t>
  </si>
  <si>
    <t>US450A</t>
  </si>
  <si>
    <t>Management des opérations</t>
  </si>
  <si>
    <t>US450B</t>
  </si>
  <si>
    <t>Matériaux fonctionnels</t>
  </si>
  <si>
    <t>US450C</t>
  </si>
  <si>
    <t>Fondements de l'ingénierie assistée par ordinateur</t>
  </si>
  <si>
    <t>US450D</t>
  </si>
  <si>
    <t>Séminaires et Stage industriels de 6 mois</t>
  </si>
  <si>
    <t>US450E</t>
  </si>
  <si>
    <t>Modules thématiques et fondamentaux et analyses bibliographiques</t>
  </si>
  <si>
    <t>US450F</t>
  </si>
  <si>
    <t>Marketing et stratégie d'entreprise</t>
  </si>
  <si>
    <t>US450G</t>
  </si>
  <si>
    <t>Comptabilité Finances</t>
  </si>
  <si>
    <t>US450J</t>
  </si>
  <si>
    <t>Fibres traditionnelles et innovantes</t>
  </si>
  <si>
    <t>US450K</t>
  </si>
  <si>
    <t>Procédés et produits semi-finis</t>
  </si>
  <si>
    <t>US450L</t>
  </si>
  <si>
    <t>Matériaux fibreux, traditionnels et innovants, matériaux composites</t>
  </si>
  <si>
    <t>US450M</t>
  </si>
  <si>
    <t>Conception et Design</t>
  </si>
  <si>
    <t>US450N</t>
  </si>
  <si>
    <t>Législation actuelle</t>
  </si>
  <si>
    <t>US450P</t>
  </si>
  <si>
    <t>Veille technologique, actualités du domaine FTI et problématiques associées</t>
  </si>
  <si>
    <t>US450Q</t>
  </si>
  <si>
    <t>US450R</t>
  </si>
  <si>
    <t>Outils de communication</t>
  </si>
  <si>
    <t>US450S</t>
  </si>
  <si>
    <t>Nano structures et caractéristiques physico-chimiques</t>
  </si>
  <si>
    <t>US4601</t>
  </si>
  <si>
    <t>Fluides et Thermodynamique</t>
  </si>
  <si>
    <t>US4602</t>
  </si>
  <si>
    <t>Planète Terre</t>
  </si>
  <si>
    <t>US4603</t>
  </si>
  <si>
    <t>Méthodes d'analyse et de séparation</t>
  </si>
  <si>
    <t>US4604</t>
  </si>
  <si>
    <t>Société et Sciences de l'Environnement</t>
  </si>
  <si>
    <t>US4605</t>
  </si>
  <si>
    <t>US4606</t>
  </si>
  <si>
    <t>Lasers</t>
  </si>
  <si>
    <t>US4607</t>
  </si>
  <si>
    <t>Méthodes d'observation de l'environnement</t>
  </si>
  <si>
    <t>US4608</t>
  </si>
  <si>
    <t>Modélisation du climat et de l'économie</t>
  </si>
  <si>
    <t>US4609</t>
  </si>
  <si>
    <t>Atmosphère et Météo - 36h -</t>
  </si>
  <si>
    <t>US460A</t>
  </si>
  <si>
    <t>Pollution atmosphérique :sources, traitements, surveillance</t>
  </si>
  <si>
    <t>US460B</t>
  </si>
  <si>
    <t>Acoustique</t>
  </si>
  <si>
    <t>US460C</t>
  </si>
  <si>
    <t>Module expérimental</t>
  </si>
  <si>
    <t>US460D</t>
  </si>
  <si>
    <t>Réglementations et normes -</t>
  </si>
  <si>
    <t>US460E</t>
  </si>
  <si>
    <t>Insertion professionnelle : anglais, français, connaissance de l'entreprise, conférences industrielles</t>
  </si>
  <si>
    <t>US460F</t>
  </si>
  <si>
    <t>Physique et Chimie pour l'environnement</t>
  </si>
  <si>
    <t>US460H</t>
  </si>
  <si>
    <t>Instrumentation : analyse, traitement du signal et des données</t>
  </si>
  <si>
    <t>LP035</t>
  </si>
  <si>
    <t>LP Logistique</t>
  </si>
  <si>
    <t>UA110J</t>
  </si>
  <si>
    <t>UA110K</t>
  </si>
  <si>
    <t>PROJET TUTEURE</t>
  </si>
  <si>
    <t>CC04</t>
  </si>
  <si>
    <t>nouvelle UE</t>
  </si>
  <si>
    <t>SYSTEMES ET APPLICATIONS REPARTIS</t>
  </si>
  <si>
    <t>UA3326/3327</t>
  </si>
  <si>
    <t>18/20</t>
  </si>
  <si>
    <t>CPN42</t>
  </si>
  <si>
    <t>RNCP 3 CASP</t>
  </si>
  <si>
    <t>ELABORATION DE PROJETS PERSONNELS ET PROFESSIONNELS (EMOPPP)</t>
  </si>
  <si>
    <t>INSTITUTIONS ET ACTEURS DE L'INTERVENTION SOCIALE : ACCUEIL, INFORMATION, ORIENTATION</t>
  </si>
  <si>
    <t>L'INTERACTION AVEC LES PUBLICS DE L'INTERVENTION SOCIALE : INFORMATION, ACCUEIL ET ORIENTATION</t>
  </si>
  <si>
    <t>INSTITUTIONS ET ACTEURS DE L'INTERVENTION SOCIALE : ACCOMPAGNEMENT</t>
  </si>
  <si>
    <t>L'INTERACTION AVEC LES PUBLICS DE L'INTERVENTION SOCIALE : ACCOMPAGNEMENT SOCIAL ET PROFESSIONNEL</t>
  </si>
  <si>
    <t>UA000S</t>
  </si>
  <si>
    <t>nouvelle UA</t>
  </si>
  <si>
    <t>UA0003</t>
  </si>
  <si>
    <t>ANALYSE DE PRATIQUE PROFESSIONNELLE</t>
  </si>
  <si>
    <t>UA2322</t>
  </si>
  <si>
    <t>CP29</t>
  </si>
  <si>
    <t>CP chargé d'infos</t>
  </si>
  <si>
    <t>LG009-1</t>
  </si>
  <si>
    <t>L3 BTP</t>
  </si>
  <si>
    <t>BETON ARME</t>
  </si>
  <si>
    <t>UA4306</t>
  </si>
  <si>
    <t>RAPPORT D'ACTIVITE PROFESSIONNELLE</t>
  </si>
  <si>
    <t>RNCP 2 BTP</t>
  </si>
  <si>
    <t>CPN36-3</t>
  </si>
  <si>
    <t>ANALYSE ET CALCUL MATRICIEL</t>
  </si>
  <si>
    <t>CONSTRUCTIONS METALLIQUES ET CONSTRUCTIONS MIXTES</t>
  </si>
  <si>
    <t>CONCEPTION DES STRUCTURES</t>
  </si>
  <si>
    <t>GESTION ET ECONOMIE DU BATIMENT</t>
  </si>
  <si>
    <t>UA4303</t>
  </si>
  <si>
    <t>RESISTANCE DES MATERIAUX III</t>
  </si>
  <si>
    <t>RESISTANCE DES MATERIAUX IV</t>
  </si>
  <si>
    <t>THERMIQUE DU BATIMENT</t>
  </si>
  <si>
    <t>L3 STI énergies renouvelables</t>
  </si>
  <si>
    <t>PRATIQUES DE L'ACCUEIL, DE LA NEGOCIATION ET DE LA COMMUNICATION</t>
  </si>
  <si>
    <t>COMPTABILITÉ ET GESTION DE L'ENTREPRISE 1-1 : NOTIONS DE BASE ET MISE EN PRATIQUE</t>
  </si>
  <si>
    <t>COMPTABILITÉ ET GESTION DE L'ENTREPRISE 1-2 : PREMIERS OUTILS DE GESTION ET D'ANALYSE</t>
  </si>
  <si>
    <t>COMPTABILITÉ, ORGANISATION ET GESTION 2-1 : ARRETE DES COMPTES : PRINCIPES D'ORGANISATION ET MISE EN PRATIQUE</t>
  </si>
  <si>
    <t>nouvel intitulé</t>
  </si>
  <si>
    <t>COMPTABILITÉ, ORGANISATION ET GESTION 2-1 : DECLARATIONS FISCALES ET SOCIALES ET AUTRES DOCUMENTS DE GESTION</t>
  </si>
  <si>
    <t>ORGANISATION DU TRAVAIL ET DES ACTIVITES</t>
  </si>
  <si>
    <t>remplace TET001</t>
  </si>
  <si>
    <t>ANALYSE DES SITUATIONS DE TRAVAIL</t>
  </si>
  <si>
    <t>METHODES DE RECHERCHE ET TRAITEMENT DE L'INFORMATION : ENTRETIENS ET QUESTIONNAIRES PROFESSIONNELS</t>
  </si>
  <si>
    <t>TRAVAIL, EMPLOI ET QUALIFICATION</t>
  </si>
  <si>
    <t>1ER CYCLE</t>
  </si>
  <si>
    <t>- Certificat professionnel Assistant de gestion</t>
  </si>
  <si>
    <t>- L1 + L2 Economie et Gestion mention gestion de l'entreprise</t>
  </si>
  <si>
    <t>2ND CYCLE</t>
  </si>
  <si>
    <t>- L3 Economie et Gestion mention gestion de l'entreprise</t>
  </si>
  <si>
    <t>- Certificat de compétence Organiser les transports internationaux de l'entreprise</t>
  </si>
  <si>
    <t>Maquettes pédagogiques</t>
  </si>
  <si>
    <t>Certificat professionnel Assistant de gestion</t>
  </si>
  <si>
    <t>Code UE / UA</t>
  </si>
  <si>
    <t xml:space="preserve">Intitulé </t>
  </si>
  <si>
    <t>Semestre</t>
  </si>
  <si>
    <t>Volume horaire</t>
  </si>
  <si>
    <t>L1 + L2 Economie et Gestion mention gestion de l'entreprise</t>
  </si>
  <si>
    <t>L3 Economie et Gestion mention gestion de l'entreprise</t>
  </si>
  <si>
    <t>Certificat de compétence Organiser les transports internationaux de l'entreprise</t>
  </si>
  <si>
    <t>TOTAL 1ER CYCLE</t>
  </si>
  <si>
    <t>TOTAL 2ND CYCLE</t>
  </si>
  <si>
    <t>- Titre professionnel de niveau III inscrit au RNCP - Assistant de gestion mention administration et finance</t>
  </si>
  <si>
    <t>- Licence professionnelle Transports et logistique</t>
  </si>
  <si>
    <t>CC adm° machines réseaux</t>
  </si>
  <si>
    <t>Titre professionnel de niveau III inscrit au RNCP - Assistant de gestion mention administration et finance</t>
  </si>
  <si>
    <t>RNCP 3 AG adm et fin.</t>
  </si>
  <si>
    <t>Licence professionnelle Transports et logistique</t>
  </si>
  <si>
    <r>
      <t xml:space="preserve">VOLUME HORAIRE DECLARE EN 2010-2011 POUR </t>
    </r>
    <r>
      <rPr>
        <b/>
        <u/>
        <sz val="11"/>
        <color indexed="36"/>
        <rFont val="Calibri"/>
        <family val="2"/>
      </rPr>
      <t>ECONOMIE ET GESTION</t>
    </r>
  </si>
  <si>
    <r>
      <t xml:space="preserve">CCE001 </t>
    </r>
    <r>
      <rPr>
        <b/>
        <sz val="8"/>
        <color theme="1"/>
        <rFont val="Calibri"/>
        <family val="2"/>
        <scheme val="minor"/>
      </rPr>
      <t>(1)</t>
    </r>
  </si>
  <si>
    <r>
      <t xml:space="preserve">DRA001 </t>
    </r>
    <r>
      <rPr>
        <b/>
        <sz val="8"/>
        <color theme="1"/>
        <rFont val="Calibri"/>
        <family val="2"/>
        <scheme val="minor"/>
      </rPr>
      <t>(1)</t>
    </r>
  </si>
  <si>
    <r>
      <t xml:space="preserve">DRS101 </t>
    </r>
    <r>
      <rPr>
        <b/>
        <sz val="8"/>
        <rFont val="Calibri"/>
        <family val="2"/>
        <scheme val="minor"/>
      </rPr>
      <t>(1)</t>
    </r>
  </si>
  <si>
    <r>
      <t xml:space="preserve">EAR001 </t>
    </r>
    <r>
      <rPr>
        <b/>
        <sz val="8"/>
        <color theme="1"/>
        <rFont val="Calibri"/>
        <family val="2"/>
        <scheme val="minor"/>
      </rPr>
      <t>(1)</t>
    </r>
  </si>
  <si>
    <r>
      <t xml:space="preserve">FPG001 </t>
    </r>
    <r>
      <rPr>
        <b/>
        <sz val="8"/>
        <color theme="1"/>
        <rFont val="Calibri"/>
        <family val="2"/>
        <scheme val="minor"/>
      </rPr>
      <t>(1)</t>
    </r>
  </si>
  <si>
    <r>
      <t xml:space="preserve">AGL101 </t>
    </r>
    <r>
      <rPr>
        <b/>
        <sz val="8"/>
        <rFont val="Calibri"/>
        <family val="2"/>
        <scheme val="minor"/>
      </rPr>
      <t>(1)</t>
    </r>
  </si>
  <si>
    <r>
      <t xml:space="preserve">AGL103 </t>
    </r>
    <r>
      <rPr>
        <b/>
        <sz val="8"/>
        <rFont val="Calibri"/>
        <family val="2"/>
        <scheme val="minor"/>
      </rPr>
      <t>(1)</t>
    </r>
  </si>
  <si>
    <r>
      <t xml:space="preserve">AGL104 </t>
    </r>
    <r>
      <rPr>
        <b/>
        <sz val="8"/>
        <rFont val="Calibri"/>
        <family val="2"/>
        <scheme val="minor"/>
      </rPr>
      <t>(1)</t>
    </r>
  </si>
  <si>
    <r>
      <t xml:space="preserve">CFA116 </t>
    </r>
    <r>
      <rPr>
        <b/>
        <sz val="8"/>
        <color theme="1"/>
        <rFont val="Calibri"/>
        <family val="2"/>
        <scheme val="minor"/>
      </rPr>
      <t>(2)</t>
    </r>
  </si>
  <si>
    <t>- L1 + L2 Psychologie du travail</t>
  </si>
  <si>
    <t>- L1 + L2 Formation des adultes</t>
  </si>
  <si>
    <t>- L1 + L2 Ressources humaines et relations sociales</t>
  </si>
  <si>
    <t>- L3 Droit du travail et de la protection sociale appliqué</t>
  </si>
  <si>
    <t>- L3 Psychologie du travail</t>
  </si>
  <si>
    <t>- L3 Formation des adultes</t>
  </si>
  <si>
    <t>- L3 Ressources humaines et relations sociales</t>
  </si>
  <si>
    <t>L1 + L2 Psychologie du travail</t>
  </si>
  <si>
    <t>L1 + L2 Formation des adultes</t>
  </si>
  <si>
    <t>L1 + L2 Ressources humaines et relations sociales</t>
  </si>
  <si>
    <t>L3 Droit du travail et de la protection sociale appliqué</t>
  </si>
  <si>
    <t>L3 Psychologie du travail</t>
  </si>
  <si>
    <t>L3 Formation des adultes</t>
  </si>
  <si>
    <t>L3 Ressources humaines et relations sociales</t>
  </si>
  <si>
    <t>Titre RCNP de niveau II Responsable ressources humaines</t>
  </si>
  <si>
    <t>- Certificat professionnel Chargé d'information, d'accueil et d'orientation</t>
  </si>
  <si>
    <t>- Titre professionnel de niveau III inscrit au RNCP - Chargé d'animation socio-professionnelle</t>
  </si>
  <si>
    <t>- Certificat de compétence Conseiller en ingénierie de formation</t>
  </si>
  <si>
    <t>- Titre professionnel de niveau II inscrit au RNCP - Responsable de projets de formation</t>
  </si>
  <si>
    <t>- Titre professionnel de niveau I inscrit au RNCP - Psychologue du travail</t>
  </si>
  <si>
    <t>- Certificat de compétence Médiation culturelle</t>
  </si>
  <si>
    <t>- Certificat de compétence Assistant ressources humaines</t>
  </si>
  <si>
    <t>Liste des formations proposées en Economie et Gestion en 2010-2011</t>
  </si>
  <si>
    <t>Récapitulatif des UE et des UA des formations proposées en Economie et Gestion en 2010-2011</t>
  </si>
  <si>
    <r>
      <t xml:space="preserve">(1) UE communes avec TRAVAIL ET SOCIETE - le volume horaire est </t>
    </r>
    <r>
      <rPr>
        <b/>
        <sz val="8"/>
        <color rgb="FFFF0000"/>
        <rFont val="Calibri"/>
        <family val="2"/>
        <scheme val="minor"/>
      </rPr>
      <t>divisé par 2</t>
    </r>
  </si>
  <si>
    <r>
      <t xml:space="preserve">(1) UE d'anglais communes aux quatre domaines - le volume horaire est </t>
    </r>
    <r>
      <rPr>
        <b/>
        <sz val="8"/>
        <color indexed="10"/>
        <rFont val="Calibri"/>
        <family val="2"/>
      </rPr>
      <t>divisé par 4</t>
    </r>
  </si>
  <si>
    <r>
      <t xml:space="preserve">(2) UE commune avec TRAVAIL ET SOCIETE - le volume horaire est </t>
    </r>
    <r>
      <rPr>
        <b/>
        <sz val="8"/>
        <color rgb="FFFF0000"/>
        <rFont val="Calibri"/>
        <family val="2"/>
        <scheme val="minor"/>
      </rPr>
      <t>divisé par 2</t>
    </r>
  </si>
  <si>
    <t>Liste des formations proposées en Travail et Société en 2010-2011</t>
  </si>
  <si>
    <t>LG099-2</t>
  </si>
  <si>
    <t>L3 STI developpement durable</t>
  </si>
  <si>
    <t>THERMODYNAMIQUE APPLIQUÉE À L'ÉNERGÉTIQUE</t>
  </si>
  <si>
    <t>MACHINES À FLUIDES</t>
  </si>
  <si>
    <t>THERMIQUE FONDAMENTALE</t>
  </si>
  <si>
    <t>CLIMATISATION</t>
  </si>
  <si>
    <t>CLIMATISATION SOLAIRE</t>
  </si>
  <si>
    <t>ENERGIES RENOUVELABLES DANS L’HABITAT ÉCONOME EN ÉNERGIE</t>
  </si>
  <si>
    <t>TECHNOLOGIES DELA CLIMATISATION</t>
  </si>
  <si>
    <t>Certificat professionnel Chargé d'information, d'accueil et d'orientation</t>
  </si>
  <si>
    <t>Titre professionnel de niveau III inscrit au RNCP - Chargé d'animation socio-professionnelle</t>
  </si>
  <si>
    <t>Certificat de compétence Conseiller en ingénierie de formation</t>
  </si>
  <si>
    <t>Titre professionnel de niveau I inscrit au RNCP - Psychologue du travail</t>
  </si>
  <si>
    <t>Titre professionnel de niveau II inscrit au RNCP - Responsable de projets de formation</t>
  </si>
  <si>
    <t>- Titre professionnel de niveau II inscrit au RNCP - Responsable ressources humaines</t>
  </si>
  <si>
    <t>Certificat de compétence Médiation culturelle</t>
  </si>
  <si>
    <t>Certificat de compétence Assistant ressources humaines</t>
  </si>
  <si>
    <t>Récapitulatif des UE et des UA des formations proposées en Travail et Société en 2010-2011</t>
  </si>
  <si>
    <r>
      <t xml:space="preserve">(1) UE communes avec ECONOMIE ET GESTION - le volume horaire est </t>
    </r>
    <r>
      <rPr>
        <b/>
        <sz val="8"/>
        <color rgb="FFFF0000"/>
        <rFont val="Calibri"/>
        <family val="2"/>
        <scheme val="minor"/>
      </rPr>
      <t>divisé par 2</t>
    </r>
  </si>
  <si>
    <r>
      <t xml:space="preserve">(1) UE d'anglais communes aux quatre domaines - le volume horaire est </t>
    </r>
    <r>
      <rPr>
        <b/>
        <sz val="8"/>
        <color rgb="FFFF0000"/>
        <rFont val="Calibri"/>
        <family val="2"/>
        <scheme val="minor"/>
      </rPr>
      <t>divisé par 4</t>
    </r>
  </si>
  <si>
    <r>
      <t xml:space="preserve">(2) UE commune avec SCIENCES ET TECHNOLOGIES DE L'INFORMATION ET DE LA COMMUNICATION - le volume horaire est </t>
    </r>
    <r>
      <rPr>
        <b/>
        <sz val="8"/>
        <color rgb="FFFF0000"/>
        <rFont val="Calibri"/>
        <family val="2"/>
        <scheme val="minor"/>
      </rPr>
      <t>divisé par 2</t>
    </r>
  </si>
  <si>
    <r>
      <t xml:space="preserve">(3) UE commune avec ECONOMIE ET GESTION - le volume horaire est </t>
    </r>
    <r>
      <rPr>
        <b/>
        <sz val="8"/>
        <color rgb="FFFF0000"/>
        <rFont val="Calibri"/>
        <family val="2"/>
        <scheme val="minor"/>
      </rPr>
      <t>divisé par 2</t>
    </r>
  </si>
  <si>
    <r>
      <t xml:space="preserve">VOLUME HORAIRE DECLARE EN 2010-2011 POUR </t>
    </r>
    <r>
      <rPr>
        <b/>
        <u/>
        <sz val="11"/>
        <color indexed="53"/>
        <rFont val="Calibri"/>
        <family val="2"/>
      </rPr>
      <t>TRAVAIL ET SOCIETE</t>
    </r>
  </si>
  <si>
    <r>
      <t xml:space="preserve">CCE105 </t>
    </r>
    <r>
      <rPr>
        <b/>
        <sz val="8"/>
        <color theme="1"/>
        <rFont val="Calibri"/>
        <family val="2"/>
        <scheme val="minor"/>
      </rPr>
      <t>(2)</t>
    </r>
  </si>
  <si>
    <r>
      <t xml:space="preserve">CFA116 </t>
    </r>
    <r>
      <rPr>
        <b/>
        <sz val="8"/>
        <color theme="1"/>
        <rFont val="Calibri"/>
        <family val="2"/>
        <scheme val="minor"/>
      </rPr>
      <t>(3)</t>
    </r>
  </si>
  <si>
    <r>
      <t xml:space="preserve">DRS101 </t>
    </r>
    <r>
      <rPr>
        <b/>
        <sz val="8"/>
        <rFont val="Calibri"/>
        <family val="2"/>
        <scheme val="minor"/>
      </rPr>
      <t>(3)</t>
    </r>
  </si>
  <si>
    <t>SCIENCES ET TECHNOLOGIES DE L'INFORMATION ET DE LA COMMUNICATION</t>
  </si>
  <si>
    <t>- Certificat professionnel Webmestre</t>
  </si>
  <si>
    <t>-  L1+ L2 Informatique générale</t>
  </si>
  <si>
    <t>- L3 Informatique générale</t>
  </si>
  <si>
    <t>- Ingénieur en informatique parcours ingénierie de réseaux d'entreprises</t>
  </si>
  <si>
    <t>Certificat professionnel Webmestre</t>
  </si>
  <si>
    <t>L1+ L2 Informatique générale</t>
  </si>
  <si>
    <t>L3 Informatique générale</t>
  </si>
  <si>
    <t>Ingénieur en informatique parcours ingénierie de réseaux d'entreprises</t>
  </si>
  <si>
    <t>Liste des formations proposées en STIC en 2010-2011</t>
  </si>
  <si>
    <t>- Certificat de compétence Administrateur de machines en réseaux</t>
  </si>
  <si>
    <t>-  Titre professionnel de niveau III inscrit au RNCP - Analyste programmeur en informatique</t>
  </si>
  <si>
    <t>- Titre professionnel de niveau II inscrit au RNCP - Concepteur architecte informatique</t>
  </si>
  <si>
    <t>Certificat de compétence Administrateur de machines en réseaux</t>
  </si>
  <si>
    <t>Titre professionnel de niveau III inscrit au RNCP - Analyste programmeur en informatique</t>
  </si>
  <si>
    <t>Titre professionnel de niveau II inscrit au RNCP - Concepteur architecte informatique</t>
  </si>
  <si>
    <t>Récapitulatif des UE et des UA des formations proposées enSTIC en 2010-2011</t>
  </si>
  <si>
    <r>
      <t xml:space="preserve">VOLUME HORAIRE DECLARE EN 2010-2011 POUR </t>
    </r>
    <r>
      <rPr>
        <b/>
        <u/>
        <sz val="11"/>
        <color indexed="49"/>
        <rFont val="Calibri"/>
        <family val="2"/>
      </rPr>
      <t>SCIENCES ET TECHNOLOGIES DE L'INFORMATION ET DE LA COMMUNICATION</t>
    </r>
  </si>
  <si>
    <r>
      <t xml:space="preserve">EME102 </t>
    </r>
    <r>
      <rPr>
        <b/>
        <sz val="8"/>
        <color theme="1"/>
        <rFont val="Calibri"/>
        <family val="2"/>
        <scheme val="minor"/>
      </rPr>
      <t>(3)</t>
    </r>
  </si>
  <si>
    <r>
      <t xml:space="preserve">TET102 </t>
    </r>
    <r>
      <rPr>
        <b/>
        <sz val="8"/>
        <color theme="1"/>
        <rFont val="Calibri"/>
        <family val="2"/>
        <scheme val="minor"/>
      </rPr>
      <t>(3)</t>
    </r>
  </si>
  <si>
    <r>
      <t xml:space="preserve">(3) UE commune avec SCIENCES ET TECHNIQUES INDUSTRIELLES - le volume horaire est </t>
    </r>
    <r>
      <rPr>
        <b/>
        <sz val="8"/>
        <color rgb="FFFF0000"/>
        <rFont val="Calibri"/>
        <family val="2"/>
        <scheme val="minor"/>
      </rPr>
      <t>divisé par 2</t>
    </r>
  </si>
  <si>
    <t>SCIENCES ET TECHNIQUES INDUSTRIELLES</t>
  </si>
  <si>
    <t>- Certificat professionnel Dessinateur projeteur en bâtiment</t>
  </si>
  <si>
    <t>Certificat professionnel Dessinateur projeteur en bâtiment</t>
  </si>
  <si>
    <t>Liste des formations proposées en STI en 2010-2011</t>
  </si>
  <si>
    <t>- Titre professionnel de niveau II inscrit au RNCP - Responsable en production industrielle parcours bâtiment</t>
  </si>
  <si>
    <t>- L3 STI parcours bâtiment</t>
  </si>
  <si>
    <t>- L3 STI parcours Energie, développement durable</t>
  </si>
  <si>
    <t>- L3 STI parcours Electrotechnique, énergies renouvelables</t>
  </si>
  <si>
    <t>L3 STI parcours bâtiment</t>
  </si>
  <si>
    <t>Titre professionnel de niveau II inscrit au RNCP - Responsable en production industrielle parcours bâtiment</t>
  </si>
  <si>
    <t>L3 STI parcours Energie, développement durable</t>
  </si>
  <si>
    <t>L3 STI parcours Electrotechnique, énergies renouvelables</t>
  </si>
  <si>
    <t>Récapitulatif des UE et des UA des formations proposées en STI en 2010-2011</t>
  </si>
  <si>
    <r>
      <t xml:space="preserve">VOLUME HORAIRE DECLARE EN 2010-2011 POUR </t>
    </r>
    <r>
      <rPr>
        <b/>
        <u/>
        <sz val="11"/>
        <rFont val="Calibri"/>
        <family val="2"/>
      </rPr>
      <t>SCIENCES ET TECHNIQUES INDUSTRIELLES</t>
    </r>
  </si>
  <si>
    <r>
      <t xml:space="preserve">EME102 </t>
    </r>
    <r>
      <rPr>
        <b/>
        <sz val="8"/>
        <color theme="1"/>
        <rFont val="Calibri"/>
        <family val="2"/>
        <scheme val="minor"/>
      </rPr>
      <t>(2)</t>
    </r>
  </si>
  <si>
    <r>
      <t xml:space="preserve">TET102 </t>
    </r>
    <r>
      <rPr>
        <b/>
        <sz val="8"/>
        <color theme="1"/>
        <rFont val="Calibri"/>
        <family val="2"/>
        <scheme val="minor"/>
      </rPr>
      <t>(2)</t>
    </r>
  </si>
  <si>
    <t>INSTITUT DE LA CONSTRUCTION ET DE L'HABITAT</t>
  </si>
  <si>
    <t>- ICH option Promotion et Construction (certification professionnelle de niveau II)</t>
  </si>
  <si>
    <t>- ICH option Vente et Gestion (certification professionnelle de niveau II)</t>
  </si>
  <si>
    <t>ICH option Promotion et Construction (certification professionnelle de niveau II)</t>
  </si>
  <si>
    <t>ICH option Vente et Gestion (certification professionnelle de niveau II)</t>
  </si>
  <si>
    <t>Liste des formations proposées par l'ICH en 2010-2011</t>
  </si>
  <si>
    <t>Récapitulatif des UE et des UA des formations proposées par l'ICH en 2010-2011</t>
  </si>
  <si>
    <r>
      <t>VOLUME HORAIRE DECLARE EN 2010-2011 PAR l'</t>
    </r>
    <r>
      <rPr>
        <b/>
        <u/>
        <sz val="11"/>
        <color indexed="17"/>
        <rFont val="Calibri"/>
        <family val="2"/>
      </rPr>
      <t>INSTITUT DE LA CONSTRUCTION ET DE L'HABITAT</t>
    </r>
  </si>
  <si>
    <t>responsabilité pédagogique</t>
  </si>
  <si>
    <t>Total nb heures REGION</t>
  </si>
  <si>
    <t>Volume horaire réel (1)</t>
  </si>
  <si>
    <t>Responsabilités pédagogiques</t>
  </si>
  <si>
    <t>(1) le calcul tient compte de l'UE une seule fois. Si elle est présente dans un diplôme pour lequel elle a déjà été prise en compte, elle n'est plus comptabilisée</t>
  </si>
  <si>
    <r>
      <t xml:space="preserve">FPG001 </t>
    </r>
    <r>
      <rPr>
        <b/>
        <sz val="8"/>
        <color theme="1"/>
        <rFont val="Calibri"/>
        <family val="2"/>
        <scheme val="minor"/>
      </rPr>
      <t>(3)</t>
    </r>
  </si>
  <si>
    <t>VERIFICATION</t>
  </si>
  <si>
    <t>Pôle EG</t>
  </si>
  <si>
    <t>Pôle TS</t>
  </si>
  <si>
    <t>Pôle STIC</t>
  </si>
  <si>
    <t>MANAGEMENT DE PROJET POUR L'INGÉNIEUR</t>
  </si>
  <si>
    <r>
      <t xml:space="preserve">INFORMATION ET COMMUNICATION POUR L'INGÉNIEUR - </t>
    </r>
    <r>
      <rPr>
        <b/>
        <sz val="8"/>
        <color theme="1"/>
        <rFont val="Calibri"/>
        <family val="2"/>
        <scheme val="minor"/>
      </rPr>
      <t>séminaires visioconférence</t>
    </r>
  </si>
  <si>
    <r>
      <t xml:space="preserve">nouvelle UE / remplace </t>
    </r>
    <r>
      <rPr>
        <sz val="6"/>
        <color theme="1"/>
        <rFont val="Calibri"/>
        <family val="2"/>
        <scheme val="minor"/>
      </rPr>
      <t>NSY110</t>
    </r>
  </si>
  <si>
    <t>DRS104</t>
  </si>
  <si>
    <t>ancien DRS004</t>
  </si>
  <si>
    <t>ancien TET001</t>
  </si>
  <si>
    <t>Nouvel Intitulé</t>
  </si>
  <si>
    <t>Clinique de l'expérience professionnelle : formation pratique</t>
  </si>
  <si>
    <t xml:space="preserve">Informatique transverse appliquée : mise en pratique avec Excel et Access </t>
  </si>
  <si>
    <t>CLINIQUE DE L'EXPERIENCE PROFESSIONNELLE 1 : FORMATION PRATIQUE</t>
  </si>
  <si>
    <t>CLINIQUE DE L'EXPERIENCE PROFESSIONNELLE 2 : FORMATION PRATIQUE</t>
  </si>
  <si>
    <t>INFORMATIQUE TRANSVERSE APPLIQUÉE : MISE EN PRATIQUE AVEC EXCEL ET ACCESS</t>
  </si>
  <si>
    <t>OUTILS INFORMATIQUES DANS LA CONSTRUCTION</t>
  </si>
  <si>
    <t>BETON PRECONTRAINT</t>
  </si>
  <si>
    <t>DEPLOYABILITE UE</t>
  </si>
  <si>
    <t>D0</t>
  </si>
  <si>
    <t>Loc</t>
  </si>
  <si>
    <t>FOD REUNION</t>
  </si>
  <si>
    <t>DC</t>
  </si>
  <si>
    <t>ND</t>
  </si>
  <si>
    <t>ANALYSE DE PRATIQUE PROFESSIONNELLE / RAPPORT DE STAGE</t>
  </si>
  <si>
    <t>L'INGÉNIEUR AU XXIE SIÈCLE</t>
  </si>
  <si>
    <t>1 &amp; 2</t>
  </si>
</sst>
</file>

<file path=xl/styles.xml><?xml version="1.0" encoding="utf-8"?>
<styleSheet xmlns="http://schemas.openxmlformats.org/spreadsheetml/2006/main">
  <fonts count="67">
    <font>
      <sz val="11"/>
      <color theme="1"/>
      <name val="Calibri"/>
      <family val="2"/>
      <scheme val="minor"/>
    </font>
    <font>
      <sz val="8"/>
      <color theme="1"/>
      <name val="Calibri"/>
      <family val="2"/>
      <scheme val="minor"/>
    </font>
    <font>
      <sz val="8"/>
      <name val="Calibri"/>
      <family val="2"/>
      <scheme val="minor"/>
    </font>
    <font>
      <b/>
      <sz val="8"/>
      <color theme="0"/>
      <name val="Calibri"/>
      <family val="2"/>
      <scheme val="minor"/>
    </font>
    <font>
      <b/>
      <sz val="8"/>
      <color theme="1"/>
      <name val="Calibri"/>
      <family val="2"/>
      <scheme val="minor"/>
    </font>
    <font>
      <b/>
      <sz val="8"/>
      <name val="Calibri"/>
      <family val="2"/>
      <scheme val="minor"/>
    </font>
    <font>
      <sz val="7"/>
      <color theme="1"/>
      <name val="Calibri"/>
      <family val="2"/>
      <scheme val="minor"/>
    </font>
    <font>
      <sz val="8"/>
      <color indexed="81"/>
      <name val="Tahoma"/>
      <family val="2"/>
    </font>
    <font>
      <sz val="8"/>
      <color theme="0"/>
      <name val="Calibri"/>
      <family val="2"/>
      <scheme val="minor"/>
    </font>
    <font>
      <b/>
      <sz val="8"/>
      <color rgb="FFFF0000"/>
      <name val="Calibri"/>
      <family val="2"/>
      <scheme val="minor"/>
    </font>
    <font>
      <b/>
      <sz val="8"/>
      <color indexed="8"/>
      <name val="Calibri"/>
      <family val="2"/>
    </font>
    <font>
      <b/>
      <sz val="8"/>
      <name val="Calibri"/>
      <family val="2"/>
    </font>
    <font>
      <sz val="8"/>
      <name val="Calibri"/>
      <family val="2"/>
    </font>
    <font>
      <i/>
      <sz val="8"/>
      <color indexed="8"/>
      <name val="Calibri"/>
      <family val="2"/>
    </font>
    <font>
      <sz val="8"/>
      <color rgb="FFFF0000"/>
      <name val="Calibri"/>
      <family val="2"/>
      <scheme val="minor"/>
    </font>
    <font>
      <b/>
      <sz val="7"/>
      <color theme="0"/>
      <name val="Calibri"/>
      <family val="2"/>
      <scheme val="minor"/>
    </font>
    <font>
      <b/>
      <sz val="11"/>
      <color theme="1"/>
      <name val="Calibri"/>
      <family val="2"/>
      <scheme val="minor"/>
    </font>
    <font>
      <sz val="9"/>
      <color theme="1"/>
      <name val="Calibri"/>
      <family val="2"/>
      <scheme val="minor"/>
    </font>
    <font>
      <u/>
      <sz val="11"/>
      <color theme="10"/>
      <name val="Calibri"/>
      <family val="2"/>
    </font>
    <font>
      <b/>
      <sz val="9"/>
      <color theme="1"/>
      <name val="Calibri"/>
      <family val="2"/>
      <scheme val="minor"/>
    </font>
    <font>
      <sz val="9"/>
      <color theme="1"/>
      <name val="Arial"/>
      <family val="2"/>
    </font>
    <font>
      <sz val="9"/>
      <color theme="1"/>
      <name val="Arial Unicode MS"/>
      <family val="2"/>
    </font>
    <font>
      <sz val="9"/>
      <color theme="1"/>
      <name val="Arial Unicode MS ;"/>
    </font>
    <font>
      <u/>
      <sz val="9"/>
      <color theme="10"/>
      <name val="Calibri"/>
      <family val="2"/>
    </font>
    <font>
      <sz val="9"/>
      <name val="Calibri"/>
      <family val="2"/>
      <scheme val="minor"/>
    </font>
    <font>
      <i/>
      <sz val="9"/>
      <name val="Calibri"/>
      <family val="2"/>
      <scheme val="minor"/>
    </font>
    <font>
      <sz val="9"/>
      <name val="Times New Roman"/>
      <family val="1"/>
    </font>
    <font>
      <sz val="9"/>
      <color theme="1"/>
      <name val="Times New  Roman ;"/>
    </font>
    <font>
      <sz val="9"/>
      <color theme="1"/>
      <name val="Times New Roman"/>
      <family val="1"/>
    </font>
    <font>
      <sz val="9"/>
      <color theme="1"/>
      <name val="Verdana"/>
      <family val="2"/>
    </font>
    <font>
      <sz val="9"/>
      <color rgb="FF000000"/>
      <name val="Verdana"/>
      <family val="2"/>
    </font>
    <font>
      <b/>
      <sz val="8"/>
      <color indexed="81"/>
      <name val="Tahoma"/>
      <family val="2"/>
    </font>
    <font>
      <b/>
      <sz val="11"/>
      <color theme="0"/>
      <name val="Calibri"/>
      <family val="2"/>
      <scheme val="minor"/>
    </font>
    <font>
      <b/>
      <sz val="14"/>
      <color theme="7"/>
      <name val="Calibri"/>
      <family val="2"/>
      <scheme val="minor"/>
    </font>
    <font>
      <sz val="10"/>
      <name val="Calibri"/>
      <family val="2"/>
      <scheme val="minor"/>
    </font>
    <font>
      <sz val="10"/>
      <color theme="1"/>
      <name val="Calibri"/>
      <family val="2"/>
      <scheme val="minor"/>
    </font>
    <font>
      <b/>
      <u/>
      <sz val="10"/>
      <name val="Calibri"/>
      <family val="2"/>
      <scheme val="minor"/>
    </font>
    <font>
      <b/>
      <sz val="10"/>
      <color rgb="FF7030A0"/>
      <name val="Calibri"/>
      <family val="2"/>
      <scheme val="minor"/>
    </font>
    <font>
      <b/>
      <sz val="10"/>
      <color theme="0"/>
      <name val="Calibri"/>
      <family val="2"/>
      <scheme val="minor"/>
    </font>
    <font>
      <b/>
      <sz val="10"/>
      <name val="Calibri"/>
      <family val="2"/>
      <scheme val="minor"/>
    </font>
    <font>
      <b/>
      <sz val="10"/>
      <color theme="1"/>
      <name val="Calibri"/>
      <family val="2"/>
      <scheme val="minor"/>
    </font>
    <font>
      <b/>
      <u/>
      <sz val="10"/>
      <color theme="1"/>
      <name val="Calibri"/>
      <family val="2"/>
      <scheme val="minor"/>
    </font>
    <font>
      <b/>
      <sz val="11"/>
      <color theme="7"/>
      <name val="Calibri"/>
      <family val="2"/>
      <scheme val="minor"/>
    </font>
    <font>
      <b/>
      <sz val="8"/>
      <color indexed="10"/>
      <name val="Calibri"/>
      <family val="2"/>
    </font>
    <font>
      <b/>
      <u/>
      <sz val="11"/>
      <color indexed="36"/>
      <name val="Calibri"/>
      <family val="2"/>
    </font>
    <font>
      <b/>
      <sz val="11"/>
      <name val="Calibri"/>
      <family val="2"/>
      <scheme val="minor"/>
    </font>
    <font>
      <b/>
      <sz val="14"/>
      <color theme="9"/>
      <name val="Calibri"/>
      <family val="2"/>
      <scheme val="minor"/>
    </font>
    <font>
      <b/>
      <sz val="10"/>
      <color theme="9"/>
      <name val="Calibri"/>
      <family val="2"/>
      <scheme val="minor"/>
    </font>
    <font>
      <b/>
      <sz val="11"/>
      <color theme="9"/>
      <name val="Calibri"/>
      <family val="2"/>
      <scheme val="minor"/>
    </font>
    <font>
      <b/>
      <u/>
      <sz val="11"/>
      <color indexed="53"/>
      <name val="Calibri"/>
      <family val="2"/>
    </font>
    <font>
      <b/>
      <sz val="14"/>
      <color theme="8"/>
      <name val="Calibri"/>
      <family val="2"/>
      <scheme val="minor"/>
    </font>
    <font>
      <b/>
      <sz val="10"/>
      <color theme="8"/>
      <name val="Calibri"/>
      <family val="2"/>
      <scheme val="minor"/>
    </font>
    <font>
      <b/>
      <sz val="11"/>
      <color theme="8"/>
      <name val="Calibri"/>
      <family val="2"/>
      <scheme val="minor"/>
    </font>
    <font>
      <b/>
      <u/>
      <sz val="11"/>
      <color indexed="49"/>
      <name val="Calibri"/>
      <family val="2"/>
    </font>
    <font>
      <b/>
      <sz val="14"/>
      <color theme="0" tint="-0.499984740745262"/>
      <name val="Calibri"/>
      <family val="2"/>
      <scheme val="minor"/>
    </font>
    <font>
      <b/>
      <sz val="10"/>
      <color theme="0" tint="-0.499984740745262"/>
      <name val="Calibri"/>
      <family val="2"/>
      <scheme val="minor"/>
    </font>
    <font>
      <b/>
      <u/>
      <sz val="11"/>
      <name val="Calibri"/>
      <family val="2"/>
    </font>
    <font>
      <b/>
      <sz val="14"/>
      <color rgb="FF00B050"/>
      <name val="Calibri"/>
      <family val="2"/>
      <scheme val="minor"/>
    </font>
    <font>
      <b/>
      <sz val="10"/>
      <color rgb="FF00B050"/>
      <name val="Calibri"/>
      <family val="2"/>
      <scheme val="minor"/>
    </font>
    <font>
      <b/>
      <sz val="11"/>
      <color rgb="FF00B050"/>
      <name val="Calibri"/>
      <family val="2"/>
      <scheme val="minor"/>
    </font>
    <font>
      <b/>
      <u/>
      <sz val="11"/>
      <color indexed="17"/>
      <name val="Calibri"/>
      <family val="2"/>
    </font>
    <font>
      <sz val="11"/>
      <name val="Calibri"/>
      <family val="2"/>
      <scheme val="minor"/>
    </font>
    <font>
      <b/>
      <u/>
      <sz val="8"/>
      <color theme="1"/>
      <name val="Calibri"/>
      <family val="2"/>
      <scheme val="minor"/>
    </font>
    <font>
      <sz val="9"/>
      <color rgb="FFFF0000"/>
      <name val="Calibri"/>
      <family val="2"/>
      <scheme val="minor"/>
    </font>
    <font>
      <sz val="6"/>
      <color theme="1"/>
      <name val="Calibri"/>
      <family val="2"/>
      <scheme val="minor"/>
    </font>
    <font>
      <b/>
      <sz val="12"/>
      <color theme="1"/>
      <name val="Times New Roman"/>
      <family val="1"/>
    </font>
    <font>
      <sz val="12"/>
      <color theme="1"/>
      <name val="Times New Roman"/>
      <family val="1"/>
    </font>
  </fonts>
  <fills count="19">
    <fill>
      <patternFill patternType="none"/>
    </fill>
    <fill>
      <patternFill patternType="gray125"/>
    </fill>
    <fill>
      <patternFill patternType="solid">
        <fgColor theme="7" tint="-0.249977111117893"/>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00B050"/>
        <bgColor indexed="64"/>
      </patternFill>
    </fill>
    <fill>
      <patternFill patternType="solid">
        <fgColor theme="7"/>
        <bgColor indexed="64"/>
      </patternFill>
    </fill>
    <fill>
      <patternFill patternType="solid">
        <fgColor theme="9"/>
        <bgColor indexed="64"/>
      </patternFill>
    </fill>
    <fill>
      <patternFill patternType="solid">
        <fgColor theme="8"/>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FF"/>
        <bgColor indexed="64"/>
      </patternFill>
    </fill>
    <fill>
      <patternFill patternType="solid">
        <fgColor rgb="FF352E2E"/>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alignment vertical="top"/>
      <protection locked="0"/>
    </xf>
  </cellStyleXfs>
  <cellXfs count="272">
    <xf numFmtId="0" fontId="0" fillId="0" borderId="0" xfId="0"/>
    <xf numFmtId="0" fontId="4" fillId="3" borderId="2" xfId="0" applyFont="1" applyFill="1" applyBorder="1" applyAlignment="1">
      <alignment horizontal="center" textRotation="90" wrapText="1"/>
    </xf>
    <xf numFmtId="0" fontId="1" fillId="0" borderId="0"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0" xfId="0" applyFont="1" applyAlignment="1">
      <alignment horizontal="center" vertical="center"/>
    </xf>
    <xf numFmtId="49" fontId="1" fillId="0" borderId="1" xfId="0" applyNumberFormat="1" applyFont="1" applyFill="1" applyBorder="1" applyAlignment="1">
      <alignment horizontal="center" vertical="center"/>
    </xf>
    <xf numFmtId="0" fontId="1" fillId="0" borderId="1" xfId="0" applyFont="1" applyFill="1" applyBorder="1" applyAlignment="1">
      <alignment vertical="top"/>
    </xf>
    <xf numFmtId="0" fontId="1" fillId="0" borderId="1" xfId="0" applyFont="1" applyFill="1" applyBorder="1" applyAlignment="1">
      <alignment horizontal="center" vertical="top" wrapText="1"/>
    </xf>
    <xf numFmtId="0" fontId="1" fillId="0" borderId="1" xfId="0" applyFont="1" applyFill="1" applyBorder="1" applyAlignment="1">
      <alignment vertical="top" wrapText="1"/>
    </xf>
    <xf numFmtId="0" fontId="2" fillId="0" borderId="1" xfId="0" applyFont="1" applyFill="1" applyBorder="1" applyAlignment="1">
      <alignment horizontal="center" vertical="top"/>
    </xf>
    <xf numFmtId="0" fontId="2" fillId="11" borderId="1" xfId="0" applyFont="1" applyFill="1" applyBorder="1" applyAlignment="1">
      <alignment horizontal="center" vertical="top"/>
    </xf>
    <xf numFmtId="0" fontId="8" fillId="2" borderId="1" xfId="0" applyFont="1" applyFill="1" applyBorder="1" applyAlignment="1">
      <alignment horizontal="center" vertical="top"/>
    </xf>
    <xf numFmtId="0" fontId="1" fillId="3" borderId="1" xfId="0" applyFont="1" applyFill="1" applyBorder="1" applyAlignment="1">
      <alignment horizontal="center" vertical="top"/>
    </xf>
    <xf numFmtId="0" fontId="8" fillId="4" borderId="1" xfId="0" applyFont="1" applyFill="1" applyBorder="1" applyAlignment="1">
      <alignment horizontal="center" vertical="top"/>
    </xf>
    <xf numFmtId="0" fontId="1" fillId="5" borderId="1" xfId="0" applyFont="1" applyFill="1" applyBorder="1" applyAlignment="1">
      <alignment horizontal="center" vertical="top"/>
    </xf>
    <xf numFmtId="0" fontId="8" fillId="6" borderId="1" xfId="0" applyFont="1" applyFill="1" applyBorder="1" applyAlignment="1">
      <alignment horizontal="center" vertical="top"/>
    </xf>
    <xf numFmtId="0" fontId="2" fillId="7" borderId="1" xfId="0" applyFont="1" applyFill="1" applyBorder="1" applyAlignment="1">
      <alignment horizontal="center" vertical="top"/>
    </xf>
    <xf numFmtId="0" fontId="8" fillId="8" borderId="1" xfId="0" applyFont="1" applyFill="1" applyBorder="1" applyAlignment="1">
      <alignment horizontal="center" vertical="top"/>
    </xf>
    <xf numFmtId="0" fontId="1" fillId="9" borderId="1" xfId="0" applyFont="1" applyFill="1" applyBorder="1" applyAlignment="1">
      <alignment horizontal="center" vertical="top"/>
    </xf>
    <xf numFmtId="0" fontId="1" fillId="10" borderId="1" xfId="0" applyFont="1" applyFill="1" applyBorder="1" applyAlignment="1">
      <alignment horizontal="center" vertical="top"/>
    </xf>
    <xf numFmtId="0" fontId="1" fillId="0" borderId="0" xfId="0" applyFont="1" applyAlignment="1">
      <alignment vertical="center"/>
    </xf>
    <xf numFmtId="0" fontId="2" fillId="0" borderId="1" xfId="0" applyFont="1" applyFill="1" applyBorder="1" applyAlignment="1">
      <alignment horizontal="left" vertical="top"/>
    </xf>
    <xf numFmtId="0" fontId="2"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xf>
    <xf numFmtId="0" fontId="4" fillId="0" borderId="1" xfId="0" applyFont="1" applyFill="1" applyBorder="1" applyAlignment="1">
      <alignment horizontal="center" vertical="top"/>
    </xf>
    <xf numFmtId="0" fontId="1" fillId="11" borderId="1" xfId="0" applyFont="1" applyFill="1" applyBorder="1" applyAlignment="1">
      <alignment horizontal="center" vertical="top"/>
    </xf>
    <xf numFmtId="0" fontId="1" fillId="12" borderId="1" xfId="0" applyFont="1" applyFill="1" applyBorder="1" applyAlignment="1">
      <alignment horizontal="center" vertical="top"/>
    </xf>
    <xf numFmtId="0" fontId="1" fillId="13" borderId="1" xfId="0" applyFont="1" applyFill="1" applyBorder="1" applyAlignment="1">
      <alignment horizontal="center" vertical="top"/>
    </xf>
    <xf numFmtId="0" fontId="1" fillId="14" borderId="1" xfId="0" applyFont="1" applyFill="1" applyBorder="1" applyAlignment="1">
      <alignment horizontal="center" vertical="top"/>
    </xf>
    <xf numFmtId="0" fontId="1" fillId="0" borderId="1" xfId="0" applyFont="1" applyBorder="1" applyAlignment="1">
      <alignment horizontal="center" vertical="top"/>
    </xf>
    <xf numFmtId="0" fontId="2" fillId="12" borderId="1" xfId="0" applyFont="1" applyFill="1" applyBorder="1" applyAlignment="1">
      <alignment horizontal="center" vertical="top"/>
    </xf>
    <xf numFmtId="0" fontId="2" fillId="14" borderId="1" xfId="0" applyFont="1" applyFill="1" applyBorder="1" applyAlignment="1">
      <alignment horizontal="center" vertical="top"/>
    </xf>
    <xf numFmtId="0" fontId="2" fillId="0" borderId="1" xfId="0" applyFont="1" applyFill="1" applyBorder="1" applyAlignment="1">
      <alignment vertical="top"/>
    </xf>
    <xf numFmtId="0" fontId="1" fillId="0" borderId="1" xfId="0" applyFont="1" applyFill="1" applyBorder="1" applyAlignment="1">
      <alignment horizontal="center" vertical="center"/>
    </xf>
    <xf numFmtId="0" fontId="2" fillId="13" borderId="1" xfId="0" applyFont="1" applyFill="1" applyBorder="1" applyAlignment="1">
      <alignment horizontal="center" vertical="top"/>
    </xf>
    <xf numFmtId="49" fontId="1" fillId="0" borderId="0" xfId="0" applyNumberFormat="1" applyFont="1" applyAlignment="1">
      <alignment vertical="center"/>
    </xf>
    <xf numFmtId="0" fontId="1" fillId="0" borderId="0" xfId="0" applyFont="1" applyAlignment="1">
      <alignment horizontal="center" vertical="center"/>
    </xf>
    <xf numFmtId="49" fontId="1" fillId="0" borderId="12" xfId="0" applyNumberFormat="1" applyFont="1" applyBorder="1" applyAlignment="1">
      <alignment vertical="center"/>
    </xf>
    <xf numFmtId="49" fontId="1" fillId="0" borderId="0" xfId="0" applyNumberFormat="1" applyFont="1" applyBorder="1" applyAlignment="1">
      <alignment vertical="center"/>
    </xf>
    <xf numFmtId="0" fontId="1" fillId="0" borderId="0" xfId="0" applyFont="1" applyBorder="1" applyAlignment="1">
      <alignment vertical="center"/>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6" fillId="0" borderId="1" xfId="0" applyNumberFormat="1" applyFont="1" applyFill="1" applyBorder="1" applyAlignment="1">
      <alignment horizontal="center" vertical="center"/>
    </xf>
    <xf numFmtId="0" fontId="6" fillId="0" borderId="1" xfId="0" applyFont="1" applyFill="1" applyBorder="1" applyAlignment="1">
      <alignment vertical="center"/>
    </xf>
    <xf numFmtId="0" fontId="2" fillId="0" borderId="1" xfId="0" applyFont="1" applyFill="1" applyBorder="1" applyAlignment="1">
      <alignment vertical="top" wrapText="1"/>
    </xf>
    <xf numFmtId="0" fontId="2" fillId="10" borderId="1" xfId="0" applyFont="1" applyFill="1" applyBorder="1" applyAlignment="1">
      <alignment horizontal="center" vertical="top"/>
    </xf>
    <xf numFmtId="0" fontId="12" fillId="0" borderId="1" xfId="0" applyFont="1" applyFill="1" applyBorder="1" applyAlignment="1">
      <alignment horizontal="left" vertical="top" wrapText="1"/>
    </xf>
    <xf numFmtId="0" fontId="12" fillId="0" borderId="1" xfId="0" applyFont="1" applyFill="1" applyBorder="1" applyAlignment="1">
      <alignment horizontal="center" vertical="top" wrapText="1"/>
    </xf>
    <xf numFmtId="49" fontId="1" fillId="0" borderId="0" xfId="0" applyNumberFormat="1"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vertical="top"/>
    </xf>
    <xf numFmtId="0" fontId="1" fillId="0" borderId="0" xfId="0" applyFont="1" applyFill="1" applyAlignment="1">
      <alignment horizontal="center" vertical="top" wrapText="1"/>
    </xf>
    <xf numFmtId="0" fontId="1" fillId="0" borderId="4" xfId="0" applyFont="1" applyFill="1" applyBorder="1" applyAlignment="1">
      <alignment vertical="top" wrapText="1"/>
    </xf>
    <xf numFmtId="0" fontId="2" fillId="0" borderId="4" xfId="0" applyFont="1" applyFill="1" applyBorder="1" applyAlignment="1">
      <alignment horizontal="center" vertical="top"/>
    </xf>
    <xf numFmtId="0" fontId="1" fillId="0" borderId="0" xfId="0" applyFont="1" applyFill="1" applyAlignment="1">
      <alignment vertical="center"/>
    </xf>
    <xf numFmtId="0" fontId="6" fillId="0" borderId="1" xfId="0" applyFont="1" applyBorder="1" applyAlignment="1">
      <alignment horizontal="center" vertical="center" textRotation="90"/>
    </xf>
    <xf numFmtId="0" fontId="6" fillId="0" borderId="1" xfId="0" applyFont="1" applyFill="1" applyBorder="1" applyAlignment="1">
      <alignment horizontal="center" vertical="center" textRotation="90"/>
    </xf>
    <xf numFmtId="0" fontId="14" fillId="0" borderId="4" xfId="0" applyFont="1" applyFill="1" applyBorder="1" applyAlignment="1">
      <alignment horizontal="center" vertical="top"/>
    </xf>
    <xf numFmtId="0" fontId="9" fillId="0" borderId="4" xfId="0" applyFont="1" applyFill="1" applyBorder="1" applyAlignment="1">
      <alignment horizontal="center" vertical="top"/>
    </xf>
    <xf numFmtId="0" fontId="5" fillId="0" borderId="0" xfId="0" applyFont="1" applyFill="1" applyAlignment="1">
      <alignment horizontal="center" vertical="top"/>
    </xf>
    <xf numFmtId="0" fontId="15" fillId="11" borderId="1" xfId="0" applyFont="1" applyFill="1" applyBorder="1" applyAlignment="1">
      <alignment horizontal="center" vertical="top"/>
    </xf>
    <xf numFmtId="0" fontId="15" fillId="12" borderId="1" xfId="0" applyFont="1" applyFill="1" applyBorder="1" applyAlignment="1">
      <alignment horizontal="center" vertical="top"/>
    </xf>
    <xf numFmtId="0" fontId="15" fillId="13" borderId="1" xfId="0" applyFont="1" applyFill="1" applyBorder="1" applyAlignment="1">
      <alignment horizontal="center" vertical="top"/>
    </xf>
    <xf numFmtId="0" fontId="15" fillId="14" borderId="1" xfId="0" applyFont="1" applyFill="1" applyBorder="1" applyAlignment="1">
      <alignment horizontal="center" vertical="top"/>
    </xf>
    <xf numFmtId="0" fontId="15" fillId="10" borderId="1" xfId="0" applyFont="1" applyFill="1" applyBorder="1" applyAlignment="1">
      <alignment horizontal="center" vertical="top"/>
    </xf>
    <xf numFmtId="0" fontId="4" fillId="0" borderId="0" xfId="0" applyFont="1" applyBorder="1" applyAlignment="1">
      <alignment vertical="center"/>
    </xf>
    <xf numFmtId="49" fontId="4" fillId="15" borderId="10" xfId="0" applyNumberFormat="1" applyFont="1" applyFill="1" applyBorder="1" applyAlignment="1">
      <alignment vertical="center"/>
    </xf>
    <xf numFmtId="49" fontId="4" fillId="15" borderId="11" xfId="0" applyNumberFormat="1" applyFont="1" applyFill="1" applyBorder="1" applyAlignment="1">
      <alignment vertical="center"/>
    </xf>
    <xf numFmtId="3" fontId="4" fillId="15" borderId="15" xfId="0" applyNumberFormat="1" applyFont="1" applyFill="1" applyBorder="1" applyAlignment="1">
      <alignment vertical="center"/>
    </xf>
    <xf numFmtId="3" fontId="1" fillId="0" borderId="16" xfId="0" applyNumberFormat="1" applyFont="1" applyBorder="1" applyAlignment="1">
      <alignment vertical="center"/>
    </xf>
    <xf numFmtId="3" fontId="1" fillId="0" borderId="17" xfId="0" applyNumberFormat="1" applyFont="1" applyBorder="1" applyAlignment="1">
      <alignment vertical="center"/>
    </xf>
    <xf numFmtId="0" fontId="4" fillId="9" borderId="2" xfId="0" applyFont="1" applyFill="1" applyBorder="1" applyAlignment="1">
      <alignment horizontal="center" textRotation="90" wrapText="1"/>
    </xf>
    <xf numFmtId="0" fontId="4" fillId="9" borderId="6" xfId="0" applyFont="1" applyFill="1" applyBorder="1" applyAlignment="1">
      <alignment horizontal="center" textRotation="90" wrapText="1"/>
    </xf>
    <xf numFmtId="0" fontId="17" fillId="16" borderId="19" xfId="0" applyFont="1" applyFill="1" applyBorder="1" applyAlignment="1">
      <alignment vertical="top" wrapText="1"/>
    </xf>
    <xf numFmtId="0" fontId="17" fillId="16" borderId="21" xfId="0" applyFont="1" applyFill="1" applyBorder="1" applyAlignment="1">
      <alignment vertical="top" wrapText="1"/>
    </xf>
    <xf numFmtId="0" fontId="19" fillId="16" borderId="18" xfId="0" applyFont="1" applyFill="1" applyBorder="1" applyAlignment="1">
      <alignment horizontal="center" vertical="center" wrapText="1"/>
    </xf>
    <xf numFmtId="0" fontId="17" fillId="0" borderId="0" xfId="0" applyFont="1"/>
    <xf numFmtId="0" fontId="17" fillId="16" borderId="20" xfId="0" applyFont="1" applyFill="1" applyBorder="1" applyAlignment="1">
      <alignment vertical="top" wrapText="1"/>
    </xf>
    <xf numFmtId="0" fontId="17" fillId="16" borderId="18" xfId="0" applyFont="1" applyFill="1" applyBorder="1" applyAlignment="1">
      <alignment vertical="top" wrapText="1"/>
    </xf>
    <xf numFmtId="0" fontId="20" fillId="16" borderId="18" xfId="0" applyFont="1" applyFill="1" applyBorder="1" applyAlignment="1">
      <alignment vertical="top" wrapText="1"/>
    </xf>
    <xf numFmtId="0" fontId="21" fillId="16" borderId="18" xfId="0" applyFont="1" applyFill="1" applyBorder="1" applyAlignment="1">
      <alignment vertical="top" wrapText="1"/>
    </xf>
    <xf numFmtId="0" fontId="21" fillId="16" borderId="19" xfId="0" applyFont="1" applyFill="1" applyBorder="1" applyAlignment="1">
      <alignment vertical="top" wrapText="1"/>
    </xf>
    <xf numFmtId="0" fontId="22" fillId="16" borderId="20" xfId="0" applyFont="1" applyFill="1" applyBorder="1" applyAlignment="1">
      <alignment vertical="top" wrapText="1"/>
    </xf>
    <xf numFmtId="0" fontId="20" fillId="16" borderId="21" xfId="0" applyFont="1" applyFill="1" applyBorder="1" applyAlignment="1">
      <alignment vertical="top" wrapText="1"/>
    </xf>
    <xf numFmtId="0" fontId="23" fillId="16" borderId="20" xfId="1" applyFont="1" applyFill="1" applyBorder="1" applyAlignment="1" applyProtection="1">
      <alignment vertical="top" wrapText="1"/>
    </xf>
    <xf numFmtId="0" fontId="24" fillId="16" borderId="20" xfId="0" applyFont="1" applyFill="1" applyBorder="1" applyAlignment="1">
      <alignment vertical="top" wrapText="1"/>
    </xf>
    <xf numFmtId="0" fontId="26" fillId="16" borderId="21" xfId="0" applyFont="1" applyFill="1" applyBorder="1" applyAlignment="1">
      <alignment vertical="top" wrapText="1"/>
    </xf>
    <xf numFmtId="0" fontId="20" fillId="16" borderId="19" xfId="0" applyFont="1" applyFill="1" applyBorder="1" applyAlignment="1">
      <alignment vertical="top" wrapText="1"/>
    </xf>
    <xf numFmtId="0" fontId="20" fillId="16" borderId="20" xfId="0" applyFont="1" applyFill="1" applyBorder="1" applyAlignment="1">
      <alignment vertical="top" wrapText="1"/>
    </xf>
    <xf numFmtId="0" fontId="19" fillId="16" borderId="20" xfId="0" applyFont="1" applyFill="1" applyBorder="1" applyAlignment="1">
      <alignment vertical="top" wrapText="1"/>
    </xf>
    <xf numFmtId="0" fontId="27" fillId="16" borderId="18" xfId="0" applyFont="1" applyFill="1" applyBorder="1" applyAlignment="1">
      <alignment vertical="top" wrapText="1"/>
    </xf>
    <xf numFmtId="0" fontId="28" fillId="16" borderId="18" xfId="0" applyFont="1" applyFill="1" applyBorder="1" applyAlignment="1">
      <alignment vertical="top" wrapText="1"/>
    </xf>
    <xf numFmtId="0" fontId="17" fillId="16" borderId="19" xfId="0" applyFont="1" applyFill="1" applyBorder="1" applyAlignment="1">
      <alignment horizontal="left" vertical="top" wrapText="1" indent="1"/>
    </xf>
    <xf numFmtId="0" fontId="17" fillId="16" borderId="20" xfId="0" applyFont="1" applyFill="1" applyBorder="1" applyAlignment="1">
      <alignment horizontal="left" vertical="top" wrapText="1" indent="1"/>
    </xf>
    <xf numFmtId="0" fontId="29" fillId="16" borderId="19" xfId="0" applyFont="1" applyFill="1" applyBorder="1" applyAlignment="1">
      <alignment vertical="top" wrapText="1"/>
    </xf>
    <xf numFmtId="0" fontId="29" fillId="16" borderId="20" xfId="0" applyFont="1" applyFill="1" applyBorder="1" applyAlignment="1">
      <alignment vertical="top" wrapText="1"/>
    </xf>
    <xf numFmtId="0" fontId="30" fillId="16" borderId="20" xfId="0" applyFont="1" applyFill="1" applyBorder="1" applyAlignment="1">
      <alignment vertical="top" wrapText="1"/>
    </xf>
    <xf numFmtId="0" fontId="30" fillId="16" borderId="21" xfId="0" applyFont="1" applyFill="1" applyBorder="1" applyAlignment="1">
      <alignment vertical="top" wrapText="1"/>
    </xf>
    <xf numFmtId="0" fontId="28" fillId="16" borderId="21" xfId="0" applyFont="1" applyFill="1" applyBorder="1" applyAlignment="1">
      <alignment vertical="top" wrapText="1"/>
    </xf>
    <xf numFmtId="0" fontId="16" fillId="0" borderId="18" xfId="0" applyFont="1" applyBorder="1" applyAlignment="1">
      <alignment horizontal="center" vertical="center" wrapText="1"/>
    </xf>
    <xf numFmtId="0" fontId="0" fillId="0" borderId="18" xfId="0" applyBorder="1" applyAlignment="1">
      <alignment wrapText="1"/>
    </xf>
    <xf numFmtId="0" fontId="0" fillId="0" borderId="19" xfId="0" applyBorder="1" applyAlignment="1">
      <alignment wrapText="1"/>
    </xf>
    <xf numFmtId="0" fontId="0" fillId="0" borderId="21" xfId="0" applyBorder="1" applyAlignment="1">
      <alignment wrapText="1"/>
    </xf>
    <xf numFmtId="0" fontId="2" fillId="18" borderId="1" xfId="0" applyFont="1" applyFill="1" applyBorder="1" applyAlignment="1">
      <alignment vertical="top" wrapText="1"/>
    </xf>
    <xf numFmtId="0" fontId="2" fillId="18"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9" fillId="0" borderId="1" xfId="0" applyFont="1" applyFill="1" applyBorder="1" applyAlignment="1">
      <alignment vertical="top"/>
    </xf>
    <xf numFmtId="0" fontId="1" fillId="18" borderId="1" xfId="0" applyFont="1" applyFill="1" applyBorder="1" applyAlignment="1">
      <alignment vertical="top" wrapText="1"/>
    </xf>
    <xf numFmtId="0" fontId="1" fillId="18" borderId="1" xfId="0" applyFont="1" applyFill="1" applyBorder="1" applyAlignment="1">
      <alignment horizontal="center" vertical="top" wrapText="1"/>
    </xf>
    <xf numFmtId="0" fontId="34" fillId="0" borderId="0" xfId="0" applyFont="1" applyFill="1" applyAlignment="1">
      <alignment horizontal="left"/>
    </xf>
    <xf numFmtId="0" fontId="35" fillId="0" borderId="0" xfId="0" applyFont="1" applyFill="1"/>
    <xf numFmtId="0" fontId="36" fillId="0" borderId="0" xfId="0" applyFont="1" applyFill="1" applyAlignment="1">
      <alignment horizontal="left"/>
    </xf>
    <xf numFmtId="49" fontId="34" fillId="0" borderId="12" xfId="0" applyNumberFormat="1" applyFont="1" applyBorder="1" applyAlignment="1">
      <alignment horizontal="left"/>
    </xf>
    <xf numFmtId="0" fontId="35" fillId="0" borderId="0" xfId="0" applyFont="1" applyFill="1" applyBorder="1"/>
    <xf numFmtId="0" fontId="35" fillId="0" borderId="26" xfId="0" applyFont="1" applyFill="1" applyBorder="1"/>
    <xf numFmtId="49" fontId="34" fillId="0" borderId="13" xfId="0" applyNumberFormat="1" applyFont="1" applyBorder="1" applyAlignment="1">
      <alignment horizontal="left"/>
    </xf>
    <xf numFmtId="0" fontId="35" fillId="0" borderId="14" xfId="0" applyFont="1" applyFill="1" applyBorder="1"/>
    <xf numFmtId="0" fontId="35" fillId="0" borderId="27" xfId="0" applyFont="1" applyFill="1" applyBorder="1"/>
    <xf numFmtId="49" fontId="34" fillId="0" borderId="0" xfId="0" applyNumberFormat="1" applyFont="1" applyAlignment="1">
      <alignment horizontal="left"/>
    </xf>
    <xf numFmtId="49" fontId="34" fillId="0" borderId="13" xfId="0" applyNumberFormat="1" applyFont="1" applyBorder="1"/>
    <xf numFmtId="0" fontId="38" fillId="11" borderId="0" xfId="0" applyFont="1" applyFill="1" applyAlignment="1">
      <alignment vertical="top"/>
    </xf>
    <xf numFmtId="0" fontId="39" fillId="0" borderId="1" xfId="0" applyFont="1" applyFill="1" applyBorder="1" applyAlignment="1">
      <alignment horizontal="center" vertical="top"/>
    </xf>
    <xf numFmtId="0" fontId="40" fillId="0" borderId="1" xfId="0" applyFont="1" applyFill="1" applyBorder="1" applyAlignment="1">
      <alignment horizontal="center" vertical="top"/>
    </xf>
    <xf numFmtId="0" fontId="12" fillId="0" borderId="0" xfId="0" applyFont="1" applyFill="1" applyBorder="1" applyAlignment="1">
      <alignment horizontal="left" vertical="top" wrapText="1"/>
    </xf>
    <xf numFmtId="0" fontId="2" fillId="0" borderId="0" xfId="0" applyFont="1" applyFill="1" applyBorder="1" applyAlignment="1">
      <alignment vertical="top" wrapText="1"/>
    </xf>
    <xf numFmtId="0" fontId="2" fillId="0" borderId="0" xfId="0" applyFont="1" applyFill="1" applyBorder="1" applyAlignment="1">
      <alignment horizontal="center" vertical="top"/>
    </xf>
    <xf numFmtId="0" fontId="41" fillId="0" borderId="0" xfId="0" applyFont="1" applyFill="1"/>
    <xf numFmtId="0" fontId="0" fillId="0" borderId="0" xfId="0" applyBorder="1"/>
    <xf numFmtId="0" fontId="32" fillId="11" borderId="1" xfId="0" applyFont="1" applyFill="1" applyBorder="1" applyAlignment="1">
      <alignment horizontal="center"/>
    </xf>
    <xf numFmtId="0" fontId="5" fillId="0" borderId="0" xfId="0" applyFont="1"/>
    <xf numFmtId="0" fontId="32" fillId="11" borderId="1" xfId="0" applyFont="1" applyFill="1" applyBorder="1" applyAlignment="1">
      <alignment horizontal="center" vertical="center"/>
    </xf>
    <xf numFmtId="0" fontId="9" fillId="0" borderId="0" xfId="0" applyFont="1" applyFill="1" applyBorder="1" applyAlignment="1">
      <alignment horizontal="center" vertical="top"/>
    </xf>
    <xf numFmtId="0" fontId="45" fillId="0" borderId="1" xfId="0" applyFont="1" applyFill="1" applyBorder="1" applyAlignment="1">
      <alignment horizontal="center" vertical="top"/>
    </xf>
    <xf numFmtId="0" fontId="45" fillId="0" borderId="1" xfId="0" applyFont="1" applyBorder="1" applyAlignment="1">
      <alignment horizontal="center"/>
    </xf>
    <xf numFmtId="0" fontId="0" fillId="0" borderId="0" xfId="0" applyFill="1"/>
    <xf numFmtId="0" fontId="1" fillId="0" borderId="0" xfId="0" applyFont="1"/>
    <xf numFmtId="49" fontId="34" fillId="0" borderId="12" xfId="0" applyNumberFormat="1" applyFont="1" applyBorder="1"/>
    <xf numFmtId="0" fontId="39" fillId="12" borderId="0" xfId="0" applyFont="1" applyFill="1" applyAlignment="1">
      <alignment vertical="top"/>
    </xf>
    <xf numFmtId="0" fontId="1" fillId="0" borderId="0" xfId="0" applyFont="1" applyFill="1"/>
    <xf numFmtId="0" fontId="45" fillId="12" borderId="1" xfId="0" applyFont="1" applyFill="1" applyBorder="1" applyAlignment="1">
      <alignment horizontal="center"/>
    </xf>
    <xf numFmtId="0" fontId="45" fillId="12" borderId="1" xfId="0" applyFont="1" applyFill="1" applyBorder="1" applyAlignment="1">
      <alignment horizontal="center" vertical="center"/>
    </xf>
    <xf numFmtId="49" fontId="47" fillId="0" borderId="0" xfId="0" applyNumberFormat="1" applyFont="1" applyBorder="1" applyAlignment="1">
      <alignment horizontal="center"/>
    </xf>
    <xf numFmtId="49" fontId="47" fillId="0" borderId="26" xfId="0" applyNumberFormat="1" applyFont="1" applyBorder="1" applyAlignment="1">
      <alignment horizontal="center"/>
    </xf>
    <xf numFmtId="0" fontId="16" fillId="0" borderId="1" xfId="0" applyFont="1" applyBorder="1" applyAlignment="1">
      <alignment horizontal="center"/>
    </xf>
    <xf numFmtId="0" fontId="2" fillId="5" borderId="1" xfId="0" applyFont="1" applyFill="1" applyBorder="1" applyAlignment="1">
      <alignment horizontal="center" vertical="top"/>
    </xf>
    <xf numFmtId="0" fontId="45" fillId="0" borderId="1" xfId="0" applyFont="1" applyFill="1" applyBorder="1" applyAlignment="1">
      <alignment horizontal="center"/>
    </xf>
    <xf numFmtId="0" fontId="9" fillId="0" borderId="0" xfId="0" applyFont="1" applyBorder="1" applyAlignment="1">
      <alignment horizontal="center"/>
    </xf>
    <xf numFmtId="0" fontId="39" fillId="13" borderId="0" xfId="0" applyFont="1" applyFill="1" applyAlignment="1">
      <alignment vertical="top"/>
    </xf>
    <xf numFmtId="0" fontId="2" fillId="0" borderId="1" xfId="0" applyFont="1" applyBorder="1" applyAlignment="1">
      <alignment horizontal="center" vertical="top"/>
    </xf>
    <xf numFmtId="0" fontId="45" fillId="13" borderId="1" xfId="0" applyFont="1" applyFill="1" applyBorder="1" applyAlignment="1">
      <alignment horizontal="center"/>
    </xf>
    <xf numFmtId="0" fontId="45" fillId="13" borderId="1" xfId="0" applyFont="1" applyFill="1" applyBorder="1" applyAlignment="1">
      <alignment horizontal="center" vertical="center"/>
    </xf>
    <xf numFmtId="0" fontId="39" fillId="14" borderId="0" xfId="0" applyFont="1" applyFill="1" applyAlignment="1">
      <alignment vertical="top"/>
    </xf>
    <xf numFmtId="0" fontId="45" fillId="14" borderId="1" xfId="0" applyFont="1" applyFill="1" applyBorder="1" applyAlignment="1">
      <alignment horizontal="center"/>
    </xf>
    <xf numFmtId="0" fontId="45" fillId="14" borderId="1" xfId="0" applyFont="1" applyFill="1" applyBorder="1" applyAlignment="1">
      <alignment horizontal="center" vertical="center"/>
    </xf>
    <xf numFmtId="0" fontId="45" fillId="0" borderId="0" xfId="0" applyFont="1" applyBorder="1" applyAlignment="1">
      <alignment horizontal="center"/>
    </xf>
    <xf numFmtId="0" fontId="39" fillId="8" borderId="0" xfId="0" applyFont="1" applyFill="1" applyAlignment="1">
      <alignment vertical="top"/>
    </xf>
    <xf numFmtId="0" fontId="38" fillId="10" borderId="0" xfId="0" applyFont="1" applyFill="1" applyAlignment="1">
      <alignment vertical="top"/>
    </xf>
    <xf numFmtId="0" fontId="1" fillId="0" borderId="0" xfId="0" applyFont="1" applyFill="1" applyBorder="1" applyAlignment="1">
      <alignment vertical="top"/>
    </xf>
    <xf numFmtId="0" fontId="1" fillId="0" borderId="0" xfId="0" applyFont="1" applyFill="1" applyBorder="1" applyAlignment="1">
      <alignment vertical="top" wrapText="1"/>
    </xf>
    <xf numFmtId="0" fontId="1" fillId="0" borderId="0" xfId="0" applyFont="1" applyFill="1" applyBorder="1" applyAlignment="1">
      <alignment horizontal="center" vertical="top"/>
    </xf>
    <xf numFmtId="0" fontId="1" fillId="0" borderId="0" xfId="0" applyFont="1" applyBorder="1" applyAlignment="1">
      <alignment horizontal="center" vertical="top"/>
    </xf>
    <xf numFmtId="0" fontId="32" fillId="10" borderId="1" xfId="0" applyFont="1" applyFill="1" applyBorder="1" applyAlignment="1">
      <alignment horizontal="center"/>
    </xf>
    <xf numFmtId="0" fontId="32" fillId="10" borderId="1" xfId="0" applyFont="1" applyFill="1" applyBorder="1" applyAlignment="1">
      <alignment horizontal="center" vertical="center"/>
    </xf>
    <xf numFmtId="0" fontId="45" fillId="0" borderId="1" xfId="0" applyFont="1" applyBorder="1" applyAlignment="1">
      <alignment horizontal="center" vertical="top"/>
    </xf>
    <xf numFmtId="0" fontId="61" fillId="0" borderId="0" xfId="0" applyFont="1" applyFill="1"/>
    <xf numFmtId="0" fontId="4" fillId="9" borderId="2" xfId="0" applyFont="1" applyFill="1" applyBorder="1" applyAlignment="1">
      <alignment horizontal="center" textRotation="90" wrapText="1"/>
    </xf>
    <xf numFmtId="0" fontId="4" fillId="9" borderId="6" xfId="0" applyFont="1" applyFill="1" applyBorder="1" applyAlignment="1">
      <alignment horizontal="center" textRotation="90" wrapText="1"/>
    </xf>
    <xf numFmtId="0" fontId="4" fillId="3" borderId="2" xfId="0" applyFont="1" applyFill="1" applyBorder="1" applyAlignment="1">
      <alignment horizontal="center" textRotation="90" wrapText="1"/>
    </xf>
    <xf numFmtId="0" fontId="4" fillId="3" borderId="6" xfId="0" applyFont="1" applyFill="1" applyBorder="1" applyAlignment="1">
      <alignment horizontal="center" textRotation="90" wrapText="1"/>
    </xf>
    <xf numFmtId="0" fontId="1" fillId="0" borderId="0" xfId="0" applyFont="1" applyAlignment="1">
      <alignment horizontal="left" vertical="center"/>
    </xf>
    <xf numFmtId="0" fontId="1" fillId="0" borderId="1" xfId="0" applyFont="1" applyBorder="1" applyAlignment="1">
      <alignment horizontal="center" vertical="center"/>
    </xf>
    <xf numFmtId="3" fontId="1" fillId="0" borderId="1" xfId="0" applyNumberFormat="1" applyFont="1" applyBorder="1" applyAlignment="1">
      <alignment vertical="center"/>
    </xf>
    <xf numFmtId="3" fontId="9" fillId="0" borderId="1" xfId="0" applyNumberFormat="1" applyFont="1" applyBorder="1" applyAlignment="1">
      <alignment vertical="center"/>
    </xf>
    <xf numFmtId="3" fontId="14" fillId="0" borderId="4" xfId="0" applyNumberFormat="1" applyFont="1" applyFill="1" applyBorder="1" applyAlignment="1">
      <alignment horizontal="center" vertical="top"/>
    </xf>
    <xf numFmtId="3" fontId="9" fillId="0" borderId="4" xfId="0" applyNumberFormat="1" applyFont="1" applyFill="1" applyBorder="1" applyAlignment="1">
      <alignment horizontal="center" vertical="top"/>
    </xf>
    <xf numFmtId="0" fontId="62" fillId="0" borderId="0" xfId="0" applyFont="1" applyAlignment="1">
      <alignment horizontal="left" vertical="center"/>
    </xf>
    <xf numFmtId="0" fontId="63" fillId="0" borderId="0" xfId="0" applyFont="1" applyFill="1"/>
    <xf numFmtId="0" fontId="65" fillId="0" borderId="18" xfId="0" applyFont="1" applyBorder="1" applyAlignment="1">
      <alignment horizontal="center" wrapText="1"/>
    </xf>
    <xf numFmtId="0" fontId="66" fillId="0" borderId="18" xfId="0" applyFont="1" applyBorder="1" applyAlignment="1">
      <alignment vertical="top" wrapText="1"/>
    </xf>
    <xf numFmtId="49" fontId="1" fillId="0" borderId="1" xfId="0" applyNumberFormat="1" applyFont="1" applyFill="1" applyBorder="1" applyAlignment="1">
      <alignment horizontal="center" textRotation="90"/>
    </xf>
    <xf numFmtId="49" fontId="1" fillId="0" borderId="2" xfId="0" applyNumberFormat="1" applyFont="1" applyFill="1" applyBorder="1" applyAlignment="1">
      <alignment horizontal="center" textRotation="90"/>
    </xf>
    <xf numFmtId="49" fontId="1" fillId="0" borderId="6" xfId="0" applyNumberFormat="1" applyFont="1" applyFill="1" applyBorder="1" applyAlignment="1">
      <alignment horizontal="center" textRotation="90"/>
    </xf>
    <xf numFmtId="0" fontId="1" fillId="0" borderId="1" xfId="0" applyFont="1" applyFill="1" applyBorder="1" applyAlignment="1">
      <alignment horizontal="center" textRotation="90"/>
    </xf>
    <xf numFmtId="0" fontId="3" fillId="2" borderId="2" xfId="0" applyFont="1" applyFill="1" applyBorder="1" applyAlignment="1">
      <alignment horizontal="center" textRotation="90" wrapText="1"/>
    </xf>
    <xf numFmtId="0" fontId="3" fillId="2" borderId="6" xfId="0" applyFont="1" applyFill="1" applyBorder="1" applyAlignment="1">
      <alignment horizontal="center" textRotation="90"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4" fillId="5" borderId="2" xfId="0" applyFont="1" applyFill="1" applyBorder="1" applyAlignment="1">
      <alignment horizontal="center" textRotation="90" wrapText="1"/>
    </xf>
    <xf numFmtId="0" fontId="4" fillId="5" borderId="6" xfId="0" applyFont="1" applyFill="1" applyBorder="1" applyAlignment="1">
      <alignment horizontal="center" textRotation="90" wrapText="1"/>
    </xf>
    <xf numFmtId="0" fontId="4" fillId="3" borderId="2" xfId="0" applyFont="1" applyFill="1" applyBorder="1" applyAlignment="1">
      <alignment horizontal="center" textRotation="90" wrapText="1"/>
    </xf>
    <xf numFmtId="0" fontId="4" fillId="3" borderId="6" xfId="0" applyFont="1" applyFill="1" applyBorder="1" applyAlignment="1">
      <alignment horizontal="center" textRotation="90" wrapText="1"/>
    </xf>
    <xf numFmtId="0" fontId="3" fillId="4" borderId="2" xfId="0" applyFont="1" applyFill="1" applyBorder="1" applyAlignment="1">
      <alignment horizontal="center" textRotation="90" wrapText="1"/>
    </xf>
    <xf numFmtId="0" fontId="3" fillId="4" borderId="6" xfId="0" applyFont="1" applyFill="1" applyBorder="1" applyAlignment="1">
      <alignment horizontal="center" textRotation="90" wrapText="1"/>
    </xf>
    <xf numFmtId="0" fontId="3" fillId="6" borderId="2" xfId="0" applyFont="1" applyFill="1" applyBorder="1" applyAlignment="1">
      <alignment horizontal="center" textRotation="90" wrapText="1"/>
    </xf>
    <xf numFmtId="0" fontId="3" fillId="6" borderId="6" xfId="0" applyFont="1" applyFill="1" applyBorder="1" applyAlignment="1">
      <alignment horizontal="center" textRotation="90" wrapText="1"/>
    </xf>
    <xf numFmtId="0" fontId="5" fillId="5" borderId="2" xfId="0" applyFont="1" applyFill="1" applyBorder="1" applyAlignment="1">
      <alignment horizontal="center" textRotation="90" wrapText="1"/>
    </xf>
    <xf numFmtId="0" fontId="5" fillId="5" borderId="6" xfId="0" applyFont="1" applyFill="1" applyBorder="1" applyAlignment="1">
      <alignment horizontal="center" textRotation="90" wrapText="1"/>
    </xf>
    <xf numFmtId="0" fontId="4" fillId="9" borderId="2" xfId="0" applyFont="1" applyFill="1" applyBorder="1" applyAlignment="1">
      <alignment horizontal="center" textRotation="90" wrapText="1"/>
    </xf>
    <xf numFmtId="0" fontId="4" fillId="9" borderId="6" xfId="0" applyFont="1" applyFill="1" applyBorder="1" applyAlignment="1">
      <alignment horizontal="center" textRotation="90" wrapText="1"/>
    </xf>
    <xf numFmtId="0" fontId="4" fillId="10" borderId="2" xfId="0" applyFont="1" applyFill="1" applyBorder="1" applyAlignment="1">
      <alignment horizontal="center" textRotation="90" wrapText="1"/>
    </xf>
    <xf numFmtId="0" fontId="4" fillId="10" borderId="6" xfId="0" applyFont="1" applyFill="1" applyBorder="1" applyAlignment="1">
      <alignment horizontal="center" textRotation="90" wrapText="1"/>
    </xf>
    <xf numFmtId="0" fontId="5" fillId="7" borderId="2" xfId="0" applyFont="1" applyFill="1" applyBorder="1" applyAlignment="1">
      <alignment horizontal="center" textRotation="90" wrapText="1"/>
    </xf>
    <xf numFmtId="0" fontId="5" fillId="7" borderId="6" xfId="0" applyFont="1" applyFill="1" applyBorder="1" applyAlignment="1">
      <alignment horizontal="center" textRotation="90" wrapText="1"/>
    </xf>
    <xf numFmtId="0" fontId="3" fillId="8" borderId="2" xfId="0" applyFont="1" applyFill="1" applyBorder="1" applyAlignment="1">
      <alignment horizontal="center" textRotation="90" wrapText="1"/>
    </xf>
    <xf numFmtId="0" fontId="3" fillId="8" borderId="6" xfId="0" applyFont="1" applyFill="1" applyBorder="1" applyAlignment="1">
      <alignment horizontal="center" textRotation="90" wrapText="1"/>
    </xf>
    <xf numFmtId="0" fontId="1" fillId="0" borderId="28" xfId="0" applyFont="1" applyFill="1" applyBorder="1" applyAlignment="1">
      <alignment horizontal="left" vertical="top"/>
    </xf>
    <xf numFmtId="0" fontId="1" fillId="0" borderId="29" xfId="0" applyFont="1" applyFill="1" applyBorder="1" applyAlignment="1">
      <alignment horizontal="left" vertical="top"/>
    </xf>
    <xf numFmtId="0" fontId="1" fillId="0" borderId="30" xfId="0" applyFont="1" applyFill="1" applyBorder="1" applyAlignment="1">
      <alignment horizontal="left" vertical="top"/>
    </xf>
    <xf numFmtId="0" fontId="42" fillId="0" borderId="1" xfId="0" applyFont="1" applyFill="1" applyBorder="1" applyAlignment="1">
      <alignment horizontal="right" vertical="top"/>
    </xf>
    <xf numFmtId="0" fontId="0" fillId="0" borderId="1" xfId="0" applyBorder="1" applyAlignment="1">
      <alignment horizontal="left" vertical="center"/>
    </xf>
    <xf numFmtId="0" fontId="33" fillId="0" borderId="0" xfId="0" applyFont="1" applyFill="1" applyAlignment="1">
      <alignment horizontal="left"/>
    </xf>
    <xf numFmtId="49" fontId="37" fillId="0" borderId="23" xfId="0" applyNumberFormat="1" applyFont="1" applyBorder="1" applyAlignment="1">
      <alignment horizontal="center"/>
    </xf>
    <xf numFmtId="49" fontId="37" fillId="0" borderId="24" xfId="0" applyNumberFormat="1" applyFont="1" applyBorder="1" applyAlignment="1">
      <alignment horizontal="center"/>
    </xf>
    <xf numFmtId="49" fontId="37" fillId="0" borderId="25" xfId="0" applyNumberFormat="1" applyFont="1" applyBorder="1" applyAlignment="1">
      <alignment horizontal="center"/>
    </xf>
    <xf numFmtId="49" fontId="38" fillId="11" borderId="0" xfId="0" applyNumberFormat="1" applyFont="1" applyFill="1" applyBorder="1" applyAlignment="1">
      <alignment horizontal="center"/>
    </xf>
    <xf numFmtId="0" fontId="48" fillId="0" borderId="1" xfId="0" applyFont="1" applyFill="1" applyBorder="1" applyAlignment="1">
      <alignment horizontal="right" vertical="top"/>
    </xf>
    <xf numFmtId="0" fontId="46" fillId="0" borderId="0" xfId="0" applyFont="1" applyFill="1" applyAlignment="1">
      <alignment horizontal="left"/>
    </xf>
    <xf numFmtId="49" fontId="47" fillId="0" borderId="23" xfId="0" applyNumberFormat="1" applyFont="1" applyBorder="1" applyAlignment="1">
      <alignment horizontal="center"/>
    </xf>
    <xf numFmtId="49" fontId="47" fillId="0" borderId="24" xfId="0" applyNumberFormat="1" applyFont="1" applyBorder="1" applyAlignment="1">
      <alignment horizontal="center"/>
    </xf>
    <xf numFmtId="49" fontId="47" fillId="0" borderId="25" xfId="0" applyNumberFormat="1" applyFont="1" applyBorder="1" applyAlignment="1">
      <alignment horizontal="center"/>
    </xf>
    <xf numFmtId="49" fontId="39" fillId="12" borderId="0" xfId="0" applyNumberFormat="1" applyFont="1" applyFill="1" applyBorder="1" applyAlignment="1">
      <alignment horizontal="center"/>
    </xf>
    <xf numFmtId="0" fontId="52" fillId="0" borderId="1" xfId="0" applyFont="1" applyFill="1" applyBorder="1" applyAlignment="1">
      <alignment horizontal="right" vertical="top"/>
    </xf>
    <xf numFmtId="0" fontId="0" fillId="0" borderId="28"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50" fillId="0" borderId="0" xfId="0" applyFont="1" applyFill="1" applyAlignment="1">
      <alignment horizontal="left"/>
    </xf>
    <xf numFmtId="49" fontId="51" fillId="0" borderId="23" xfId="0" applyNumberFormat="1" applyFont="1" applyBorder="1" applyAlignment="1">
      <alignment horizontal="center"/>
    </xf>
    <xf numFmtId="49" fontId="51" fillId="0" borderId="24" xfId="0" applyNumberFormat="1" applyFont="1" applyBorder="1" applyAlignment="1">
      <alignment horizontal="center"/>
    </xf>
    <xf numFmtId="49" fontId="51" fillId="0" borderId="25" xfId="0" applyNumberFormat="1" applyFont="1" applyBorder="1" applyAlignment="1">
      <alignment horizontal="center"/>
    </xf>
    <xf numFmtId="49" fontId="39" fillId="13" borderId="0" xfId="0" applyNumberFormat="1" applyFont="1" applyFill="1" applyBorder="1" applyAlignment="1">
      <alignment horizontal="center"/>
    </xf>
    <xf numFmtId="0" fontId="45" fillId="0" borderId="1" xfId="0" applyFont="1" applyFill="1" applyBorder="1" applyAlignment="1">
      <alignment horizontal="right" vertical="top"/>
    </xf>
    <xf numFmtId="0" fontId="54" fillId="0" borderId="0" xfId="0" applyFont="1" applyFill="1" applyAlignment="1">
      <alignment horizontal="left"/>
    </xf>
    <xf numFmtId="49" fontId="55" fillId="0" borderId="23" xfId="0" applyNumberFormat="1" applyFont="1" applyBorder="1" applyAlignment="1">
      <alignment horizontal="center"/>
    </xf>
    <xf numFmtId="49" fontId="55" fillId="0" borderId="24" xfId="0" applyNumberFormat="1" applyFont="1" applyBorder="1" applyAlignment="1">
      <alignment horizontal="center"/>
    </xf>
    <xf numFmtId="49" fontId="55" fillId="0" borderId="25" xfId="0" applyNumberFormat="1" applyFont="1" applyBorder="1" applyAlignment="1">
      <alignment horizontal="center"/>
    </xf>
    <xf numFmtId="49" fontId="39" fillId="14" borderId="0" xfId="0" applyNumberFormat="1" applyFont="1" applyFill="1" applyBorder="1" applyAlignment="1">
      <alignment horizontal="center"/>
    </xf>
    <xf numFmtId="0" fontId="57" fillId="0" borderId="0" xfId="0" applyFont="1" applyFill="1" applyAlignment="1">
      <alignment horizontal="left"/>
    </xf>
    <xf numFmtId="49" fontId="58" fillId="0" borderId="23" xfId="0" applyNumberFormat="1" applyFont="1" applyBorder="1" applyAlignment="1">
      <alignment horizontal="center"/>
    </xf>
    <xf numFmtId="49" fontId="58" fillId="0" borderId="24" xfId="0" applyNumberFormat="1" applyFont="1" applyBorder="1" applyAlignment="1">
      <alignment horizontal="center"/>
    </xf>
    <xf numFmtId="49" fontId="58" fillId="0" borderId="25" xfId="0" applyNumberFormat="1" applyFont="1" applyBorder="1" applyAlignment="1">
      <alignment horizontal="center"/>
    </xf>
    <xf numFmtId="49" fontId="38" fillId="10" borderId="0" xfId="0" applyNumberFormat="1" applyFont="1" applyFill="1" applyBorder="1" applyAlignment="1">
      <alignment horizontal="center"/>
    </xf>
    <xf numFmtId="0" fontId="59" fillId="0" borderId="1" xfId="0" applyFont="1" applyFill="1" applyBorder="1" applyAlignment="1">
      <alignment horizontal="right" vertical="top"/>
    </xf>
    <xf numFmtId="0" fontId="2" fillId="0" borderId="28" xfId="0" applyFont="1" applyFill="1" applyBorder="1" applyAlignment="1">
      <alignment horizontal="left" vertical="top"/>
    </xf>
    <xf numFmtId="0" fontId="2" fillId="0" borderId="29" xfId="0" applyFont="1" applyFill="1" applyBorder="1" applyAlignment="1">
      <alignment horizontal="left" vertical="top"/>
    </xf>
    <xf numFmtId="0" fontId="2" fillId="0" borderId="30" xfId="0" applyFont="1" applyFill="1" applyBorder="1" applyAlignment="1">
      <alignment horizontal="left" vertical="top"/>
    </xf>
    <xf numFmtId="0" fontId="1" fillId="0" borderId="1" xfId="0" applyFont="1" applyBorder="1" applyAlignment="1">
      <alignment horizontal="left" vertical="center"/>
    </xf>
    <xf numFmtId="0" fontId="1" fillId="0" borderId="1" xfId="0" applyFont="1" applyBorder="1" applyAlignment="1">
      <alignment horizontal="right" vertical="center"/>
    </xf>
    <xf numFmtId="3" fontId="1" fillId="0" borderId="1" xfId="0" applyNumberFormat="1" applyFont="1" applyBorder="1" applyAlignment="1">
      <alignment horizontal="right" vertical="center"/>
    </xf>
    <xf numFmtId="0" fontId="1" fillId="0" borderId="28" xfId="0" applyFont="1" applyBorder="1" applyAlignment="1">
      <alignment horizontal="center" vertical="center"/>
    </xf>
    <xf numFmtId="0" fontId="1" fillId="0" borderId="30" xfId="0" applyFont="1" applyBorder="1" applyAlignment="1">
      <alignment horizontal="center" vertical="center"/>
    </xf>
    <xf numFmtId="0" fontId="1" fillId="0" borderId="1" xfId="0" applyFont="1" applyBorder="1" applyAlignment="1">
      <alignment horizontal="center" vertical="center"/>
    </xf>
    <xf numFmtId="0" fontId="1" fillId="0" borderId="29" xfId="0" applyFont="1" applyBorder="1" applyAlignment="1">
      <alignment horizontal="center" vertical="center"/>
    </xf>
    <xf numFmtId="0" fontId="0" fillId="0" borderId="19" xfId="0" applyBorder="1" applyAlignment="1">
      <alignment wrapText="1"/>
    </xf>
    <xf numFmtId="0" fontId="0" fillId="0" borderId="21" xfId="0" applyBorder="1" applyAlignment="1">
      <alignment wrapText="1"/>
    </xf>
    <xf numFmtId="0" fontId="17" fillId="16" borderId="22" xfId="0" applyFont="1" applyFill="1" applyBorder="1" applyAlignment="1">
      <alignment wrapText="1"/>
    </xf>
    <xf numFmtId="0" fontId="17" fillId="17" borderId="0" xfId="0" applyFont="1" applyFill="1" applyAlignment="1">
      <alignment wrapText="1"/>
    </xf>
    <xf numFmtId="0" fontId="17" fillId="17" borderId="0" xfId="0" applyFont="1" applyFill="1" applyAlignment="1">
      <alignment vertical="top" wrapText="1"/>
    </xf>
    <xf numFmtId="0" fontId="17" fillId="16" borderId="19" xfId="0" applyFont="1" applyFill="1" applyBorder="1" applyAlignment="1">
      <alignment vertical="top" wrapText="1"/>
    </xf>
    <xf numFmtId="0" fontId="17" fillId="16" borderId="21" xfId="0" applyFont="1" applyFill="1" applyBorder="1" applyAlignment="1">
      <alignment vertical="top" wrapText="1"/>
    </xf>
    <xf numFmtId="0" fontId="17" fillId="16" borderId="20" xfId="0" applyFont="1" applyFill="1" applyBorder="1" applyAlignment="1">
      <alignment vertical="top" wrapText="1"/>
    </xf>
    <xf numFmtId="0" fontId="1" fillId="0" borderId="2" xfId="0" applyFont="1" applyFill="1" applyBorder="1" applyAlignment="1">
      <alignment horizontal="left" textRotation="90"/>
    </xf>
    <xf numFmtId="0" fontId="1" fillId="0" borderId="6" xfId="0" applyFont="1" applyFill="1" applyBorder="1" applyAlignment="1">
      <alignment horizontal="left" textRotation="90"/>
    </xf>
  </cellXfs>
  <cellStyles count="2">
    <cellStyle name="Lien hypertexte"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C-5CC6-11CF-8D67-00AA00BDCE1D}" ax:persistence="persistStream" r:id="rId1"/>
</file>

<file path=xl/drawings/_rels/drawing1.xml.rels><?xml version="1.0" encoding="UTF-8" standalone="yes"?>
<Relationships xmlns="http://schemas.openxmlformats.org/package/2006/relationships"><Relationship Id="rId1" Type="http://schemas.openxmlformats.org/officeDocument/2006/relationships/hyperlink" Target="https://sdnf.cnam.fr/accueil/" TargetMode="Externa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304800</xdr:colOff>
      <xdr:row>1</xdr:row>
      <xdr:rowOff>171450</xdr:rowOff>
    </xdr:to>
    <xdr:sp macro="" textlink="">
      <xdr:nvSpPr>
        <xdr:cNvPr id="2049" name="AutoShape 1" descr="Conservatoire national des arts et métiers"/>
        <xdr:cNvSpPr>
          <a:spLocks noChangeAspect="1" noChangeArrowheads="1"/>
        </xdr:cNvSpPr>
      </xdr:nvSpPr>
      <xdr:spPr bwMode="auto">
        <a:xfrm>
          <a:off x="0" y="0"/>
          <a:ext cx="7905750" cy="476250"/>
        </a:xfrm>
        <a:prstGeom prst="rect">
          <a:avLst/>
        </a:prstGeom>
        <a:noFill/>
      </xdr:spPr>
    </xdr:sp>
    <xdr:clientData/>
  </xdr:twoCellAnchor>
  <xdr:twoCellAnchor editAs="oneCell">
    <xdr:from>
      <xdr:col>1</xdr:col>
      <xdr:colOff>0</xdr:colOff>
      <xdr:row>0</xdr:row>
      <xdr:rowOff>0</xdr:rowOff>
    </xdr:from>
    <xdr:to>
      <xdr:col>1</xdr:col>
      <xdr:colOff>1143000</xdr:colOff>
      <xdr:row>1</xdr:row>
      <xdr:rowOff>409575</xdr:rowOff>
    </xdr:to>
    <xdr:sp macro="" textlink="">
      <xdr:nvSpPr>
        <xdr:cNvPr id="2050" name="AutoShape 2" descr="intra formation"/>
        <xdr:cNvSpPr>
          <a:spLocks noChangeAspect="1" noChangeArrowheads="1"/>
        </xdr:cNvSpPr>
      </xdr:nvSpPr>
      <xdr:spPr bwMode="auto">
        <a:xfrm>
          <a:off x="762000" y="0"/>
          <a:ext cx="1143000" cy="714375"/>
        </a:xfrm>
        <a:prstGeom prst="rect">
          <a:avLst/>
        </a:prstGeom>
        <a:noFill/>
      </xdr:spPr>
    </xdr:sp>
    <xdr:clientData/>
  </xdr:twoCellAnchor>
  <xdr:twoCellAnchor editAs="oneCell">
    <xdr:from>
      <xdr:col>0</xdr:col>
      <xdr:colOff>0</xdr:colOff>
      <xdr:row>1590</xdr:row>
      <xdr:rowOff>0</xdr:rowOff>
    </xdr:from>
    <xdr:to>
      <xdr:col>6</xdr:col>
      <xdr:colOff>685800</xdr:colOff>
      <xdr:row>1592</xdr:row>
      <xdr:rowOff>0</xdr:rowOff>
    </xdr:to>
    <xdr:sp macro="" textlink="">
      <xdr:nvSpPr>
        <xdr:cNvPr id="2052" name="AutoShape 4" descr="services en ligne">
          <a:hlinkClick xmlns:r="http://schemas.openxmlformats.org/officeDocument/2006/relationships" r:id="rId1"/>
        </xdr:cNvPr>
        <xdr:cNvSpPr>
          <a:spLocks noChangeAspect="1" noChangeArrowheads="1"/>
        </xdr:cNvSpPr>
      </xdr:nvSpPr>
      <xdr:spPr bwMode="auto">
        <a:xfrm>
          <a:off x="0" y="5969317500"/>
          <a:ext cx="9048750" cy="304800"/>
        </a:xfrm>
        <a:prstGeom prst="rect">
          <a:avLst/>
        </a:prstGeom>
        <a:noFill/>
      </xdr:spPr>
    </xdr:sp>
    <xdr:clientData/>
  </xdr:twoCellAnchor>
  <xdr:twoCellAnchor editAs="oneCell">
    <xdr:from>
      <xdr:col>0</xdr:col>
      <xdr:colOff>0</xdr:colOff>
      <xdr:row>1591</xdr:row>
      <xdr:rowOff>0</xdr:rowOff>
    </xdr:from>
    <xdr:to>
      <xdr:col>0</xdr:col>
      <xdr:colOff>304800</xdr:colOff>
      <xdr:row>1593</xdr:row>
      <xdr:rowOff>0</xdr:rowOff>
    </xdr:to>
    <xdr:sp macro="" textlink="">
      <xdr:nvSpPr>
        <xdr:cNvPr id="2053" name="AutoShape 5" descr="ingénierie nationale des formations"/>
        <xdr:cNvSpPr>
          <a:spLocks noChangeAspect="1" noChangeArrowheads="1"/>
        </xdr:cNvSpPr>
      </xdr:nvSpPr>
      <xdr:spPr bwMode="auto">
        <a:xfrm>
          <a:off x="0" y="5969508000"/>
          <a:ext cx="304800" cy="304800"/>
        </a:xfrm>
        <a:prstGeom prst="rect">
          <a:avLst/>
        </a:prstGeom>
        <a:noFill/>
      </xdr:spPr>
    </xdr:sp>
    <xdr:clientData/>
  </xdr:twoCellAnchor>
  <xdr:twoCellAnchor editAs="oneCell">
    <xdr:from>
      <xdr:col>5</xdr:col>
      <xdr:colOff>0</xdr:colOff>
      <xdr:row>1591</xdr:row>
      <xdr:rowOff>0</xdr:rowOff>
    </xdr:from>
    <xdr:to>
      <xdr:col>5</xdr:col>
      <xdr:colOff>304800</xdr:colOff>
      <xdr:row>1593</xdr:row>
      <xdr:rowOff>0</xdr:rowOff>
    </xdr:to>
    <xdr:sp macro="" textlink="">
      <xdr:nvSpPr>
        <xdr:cNvPr id="2054" name="AutoShape 6" descr="label_viatic"/>
        <xdr:cNvSpPr>
          <a:spLocks noChangeAspect="1" noChangeArrowheads="1"/>
        </xdr:cNvSpPr>
      </xdr:nvSpPr>
      <xdr:spPr bwMode="auto">
        <a:xfrm>
          <a:off x="5334000" y="5969508000"/>
          <a:ext cx="304800" cy="304800"/>
        </a:xfrm>
        <a:prstGeom prst="rect">
          <a:avLst/>
        </a:prstGeom>
        <a:noFill/>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hyperlink" Target="http://bibliotheque.cnam.fr/" TargetMode="External"/><Relationship Id="rId5" Type="http://schemas.openxmlformats.org/officeDocument/2006/relationships/control" Target="../activeX/activeX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BC241"/>
  <sheetViews>
    <sheetView tabSelected="1" workbookViewId="0">
      <pane xSplit="7" ySplit="3" topLeftCell="H13" activePane="bottomRight" state="frozen"/>
      <selection pane="topRight" activeCell="H1" sqref="H1"/>
      <selection pane="bottomLeft" activeCell="A4" sqref="A4"/>
      <selection pane="bottomRight" activeCell="G17" sqref="G17"/>
    </sheetView>
  </sheetViews>
  <sheetFormatPr baseColWidth="10" defaultRowHeight="11.25"/>
  <cols>
    <col min="1" max="2" width="3.28515625" style="37" customWidth="1"/>
    <col min="3" max="4" width="3.140625" style="21" customWidth="1"/>
    <col min="5" max="6" width="3.140625" style="56" customWidth="1"/>
    <col min="7" max="7" width="11.42578125" style="21"/>
    <col min="8" max="8" width="12" style="38" customWidth="1"/>
    <col min="9" max="9" width="43.85546875" style="21" customWidth="1"/>
    <col min="10" max="10" width="13" style="21" customWidth="1"/>
    <col min="11" max="12" width="11.28515625" style="38" customWidth="1"/>
    <col min="13" max="13" width="10" style="38" customWidth="1"/>
    <col min="14" max="14" width="5.5703125" style="38" customWidth="1"/>
    <col min="15" max="19" width="5.28515625" style="38" customWidth="1"/>
    <col min="20" max="20" width="5.5703125" style="38" customWidth="1"/>
    <col min="21" max="55" width="4.42578125" style="38" customWidth="1"/>
    <col min="56" max="256" width="11.42578125" style="21"/>
    <col min="257" max="258" width="3.28515625" style="21" customWidth="1"/>
    <col min="259" max="263" width="3.140625" style="21" customWidth="1"/>
    <col min="264" max="264" width="11.42578125" style="21"/>
    <col min="265" max="265" width="11.42578125" style="21" customWidth="1"/>
    <col min="266" max="266" width="43.85546875" style="21" customWidth="1"/>
    <col min="267" max="267" width="13" style="21" customWidth="1"/>
    <col min="268" max="269" width="11.28515625" style="21" customWidth="1"/>
    <col min="270" max="270" width="10" style="21" customWidth="1"/>
    <col min="271" max="271" width="5.5703125" style="21" customWidth="1"/>
    <col min="272" max="276" width="3.5703125" style="21" customWidth="1"/>
    <col min="277" max="277" width="5.5703125" style="21" customWidth="1"/>
    <col min="278" max="309" width="6" style="21" customWidth="1"/>
    <col min="310" max="311" width="12" style="21" customWidth="1"/>
    <col min="312" max="512" width="11.42578125" style="21"/>
    <col min="513" max="514" width="3.28515625" style="21" customWidth="1"/>
    <col min="515" max="519" width="3.140625" style="21" customWidth="1"/>
    <col min="520" max="520" width="11.42578125" style="21"/>
    <col min="521" max="521" width="11.42578125" style="21" customWidth="1"/>
    <col min="522" max="522" width="43.85546875" style="21" customWidth="1"/>
    <col min="523" max="523" width="13" style="21" customWidth="1"/>
    <col min="524" max="525" width="11.28515625" style="21" customWidth="1"/>
    <col min="526" max="526" width="10" style="21" customWidth="1"/>
    <col min="527" max="527" width="5.5703125" style="21" customWidth="1"/>
    <col min="528" max="532" width="3.5703125" style="21" customWidth="1"/>
    <col min="533" max="533" width="5.5703125" style="21" customWidth="1"/>
    <col min="534" max="565" width="6" style="21" customWidth="1"/>
    <col min="566" max="567" width="12" style="21" customWidth="1"/>
    <col min="568" max="768" width="11.42578125" style="21"/>
    <col min="769" max="770" width="3.28515625" style="21" customWidth="1"/>
    <col min="771" max="775" width="3.140625" style="21" customWidth="1"/>
    <col min="776" max="776" width="11.42578125" style="21"/>
    <col min="777" max="777" width="11.42578125" style="21" customWidth="1"/>
    <col min="778" max="778" width="43.85546875" style="21" customWidth="1"/>
    <col min="779" max="779" width="13" style="21" customWidth="1"/>
    <col min="780" max="781" width="11.28515625" style="21" customWidth="1"/>
    <col min="782" max="782" width="10" style="21" customWidth="1"/>
    <col min="783" max="783" width="5.5703125" style="21" customWidth="1"/>
    <col min="784" max="788" width="3.5703125" style="21" customWidth="1"/>
    <col min="789" max="789" width="5.5703125" style="21" customWidth="1"/>
    <col min="790" max="821" width="6" style="21" customWidth="1"/>
    <col min="822" max="823" width="12" style="21" customWidth="1"/>
    <col min="824" max="1024" width="11.42578125" style="21"/>
    <col min="1025" max="1026" width="3.28515625" style="21" customWidth="1"/>
    <col min="1027" max="1031" width="3.140625" style="21" customWidth="1"/>
    <col min="1032" max="1032" width="11.42578125" style="21"/>
    <col min="1033" max="1033" width="11.42578125" style="21" customWidth="1"/>
    <col min="1034" max="1034" width="43.85546875" style="21" customWidth="1"/>
    <col min="1035" max="1035" width="13" style="21" customWidth="1"/>
    <col min="1036" max="1037" width="11.28515625" style="21" customWidth="1"/>
    <col min="1038" max="1038" width="10" style="21" customWidth="1"/>
    <col min="1039" max="1039" width="5.5703125" style="21" customWidth="1"/>
    <col min="1040" max="1044" width="3.5703125" style="21" customWidth="1"/>
    <col min="1045" max="1045" width="5.5703125" style="21" customWidth="1"/>
    <col min="1046" max="1077" width="6" style="21" customWidth="1"/>
    <col min="1078" max="1079" width="12" style="21" customWidth="1"/>
    <col min="1080" max="1280" width="11.42578125" style="21"/>
    <col min="1281" max="1282" width="3.28515625" style="21" customWidth="1"/>
    <col min="1283" max="1287" width="3.140625" style="21" customWidth="1"/>
    <col min="1288" max="1288" width="11.42578125" style="21"/>
    <col min="1289" max="1289" width="11.42578125" style="21" customWidth="1"/>
    <col min="1290" max="1290" width="43.85546875" style="21" customWidth="1"/>
    <col min="1291" max="1291" width="13" style="21" customWidth="1"/>
    <col min="1292" max="1293" width="11.28515625" style="21" customWidth="1"/>
    <col min="1294" max="1294" width="10" style="21" customWidth="1"/>
    <col min="1295" max="1295" width="5.5703125" style="21" customWidth="1"/>
    <col min="1296" max="1300" width="3.5703125" style="21" customWidth="1"/>
    <col min="1301" max="1301" width="5.5703125" style="21" customWidth="1"/>
    <col min="1302" max="1333" width="6" style="21" customWidth="1"/>
    <col min="1334" max="1335" width="12" style="21" customWidth="1"/>
    <col min="1336" max="1536" width="11.42578125" style="21"/>
    <col min="1537" max="1538" width="3.28515625" style="21" customWidth="1"/>
    <col min="1539" max="1543" width="3.140625" style="21" customWidth="1"/>
    <col min="1544" max="1544" width="11.42578125" style="21"/>
    <col min="1545" max="1545" width="11.42578125" style="21" customWidth="1"/>
    <col min="1546" max="1546" width="43.85546875" style="21" customWidth="1"/>
    <col min="1547" max="1547" width="13" style="21" customWidth="1"/>
    <col min="1548" max="1549" width="11.28515625" style="21" customWidth="1"/>
    <col min="1550" max="1550" width="10" style="21" customWidth="1"/>
    <col min="1551" max="1551" width="5.5703125" style="21" customWidth="1"/>
    <col min="1552" max="1556" width="3.5703125" style="21" customWidth="1"/>
    <col min="1557" max="1557" width="5.5703125" style="21" customWidth="1"/>
    <col min="1558" max="1589" width="6" style="21" customWidth="1"/>
    <col min="1590" max="1591" width="12" style="21" customWidth="1"/>
    <col min="1592" max="1792" width="11.42578125" style="21"/>
    <col min="1793" max="1794" width="3.28515625" style="21" customWidth="1"/>
    <col min="1795" max="1799" width="3.140625" style="21" customWidth="1"/>
    <col min="1800" max="1800" width="11.42578125" style="21"/>
    <col min="1801" max="1801" width="11.42578125" style="21" customWidth="1"/>
    <col min="1802" max="1802" width="43.85546875" style="21" customWidth="1"/>
    <col min="1803" max="1803" width="13" style="21" customWidth="1"/>
    <col min="1804" max="1805" width="11.28515625" style="21" customWidth="1"/>
    <col min="1806" max="1806" width="10" style="21" customWidth="1"/>
    <col min="1807" max="1807" width="5.5703125" style="21" customWidth="1"/>
    <col min="1808" max="1812" width="3.5703125" style="21" customWidth="1"/>
    <col min="1813" max="1813" width="5.5703125" style="21" customWidth="1"/>
    <col min="1814" max="1845" width="6" style="21" customWidth="1"/>
    <col min="1846" max="1847" width="12" style="21" customWidth="1"/>
    <col min="1848" max="2048" width="11.42578125" style="21"/>
    <col min="2049" max="2050" width="3.28515625" style="21" customWidth="1"/>
    <col min="2051" max="2055" width="3.140625" style="21" customWidth="1"/>
    <col min="2056" max="2056" width="11.42578125" style="21"/>
    <col min="2057" max="2057" width="11.42578125" style="21" customWidth="1"/>
    <col min="2058" max="2058" width="43.85546875" style="21" customWidth="1"/>
    <col min="2059" max="2059" width="13" style="21" customWidth="1"/>
    <col min="2060" max="2061" width="11.28515625" style="21" customWidth="1"/>
    <col min="2062" max="2062" width="10" style="21" customWidth="1"/>
    <col min="2063" max="2063" width="5.5703125" style="21" customWidth="1"/>
    <col min="2064" max="2068" width="3.5703125" style="21" customWidth="1"/>
    <col min="2069" max="2069" width="5.5703125" style="21" customWidth="1"/>
    <col min="2070" max="2101" width="6" style="21" customWidth="1"/>
    <col min="2102" max="2103" width="12" style="21" customWidth="1"/>
    <col min="2104" max="2304" width="11.42578125" style="21"/>
    <col min="2305" max="2306" width="3.28515625" style="21" customWidth="1"/>
    <col min="2307" max="2311" width="3.140625" style="21" customWidth="1"/>
    <col min="2312" max="2312" width="11.42578125" style="21"/>
    <col min="2313" max="2313" width="11.42578125" style="21" customWidth="1"/>
    <col min="2314" max="2314" width="43.85546875" style="21" customWidth="1"/>
    <col min="2315" max="2315" width="13" style="21" customWidth="1"/>
    <col min="2316" max="2317" width="11.28515625" style="21" customWidth="1"/>
    <col min="2318" max="2318" width="10" style="21" customWidth="1"/>
    <col min="2319" max="2319" width="5.5703125" style="21" customWidth="1"/>
    <col min="2320" max="2324" width="3.5703125" style="21" customWidth="1"/>
    <col min="2325" max="2325" width="5.5703125" style="21" customWidth="1"/>
    <col min="2326" max="2357" width="6" style="21" customWidth="1"/>
    <col min="2358" max="2359" width="12" style="21" customWidth="1"/>
    <col min="2360" max="2560" width="11.42578125" style="21"/>
    <col min="2561" max="2562" width="3.28515625" style="21" customWidth="1"/>
    <col min="2563" max="2567" width="3.140625" style="21" customWidth="1"/>
    <col min="2568" max="2568" width="11.42578125" style="21"/>
    <col min="2569" max="2569" width="11.42578125" style="21" customWidth="1"/>
    <col min="2570" max="2570" width="43.85546875" style="21" customWidth="1"/>
    <col min="2571" max="2571" width="13" style="21" customWidth="1"/>
    <col min="2572" max="2573" width="11.28515625" style="21" customWidth="1"/>
    <col min="2574" max="2574" width="10" style="21" customWidth="1"/>
    <col min="2575" max="2575" width="5.5703125" style="21" customWidth="1"/>
    <col min="2576" max="2580" width="3.5703125" style="21" customWidth="1"/>
    <col min="2581" max="2581" width="5.5703125" style="21" customWidth="1"/>
    <col min="2582" max="2613" width="6" style="21" customWidth="1"/>
    <col min="2614" max="2615" width="12" style="21" customWidth="1"/>
    <col min="2616" max="2816" width="11.42578125" style="21"/>
    <col min="2817" max="2818" width="3.28515625" style="21" customWidth="1"/>
    <col min="2819" max="2823" width="3.140625" style="21" customWidth="1"/>
    <col min="2824" max="2824" width="11.42578125" style="21"/>
    <col min="2825" max="2825" width="11.42578125" style="21" customWidth="1"/>
    <col min="2826" max="2826" width="43.85546875" style="21" customWidth="1"/>
    <col min="2827" max="2827" width="13" style="21" customWidth="1"/>
    <col min="2828" max="2829" width="11.28515625" style="21" customWidth="1"/>
    <col min="2830" max="2830" width="10" style="21" customWidth="1"/>
    <col min="2831" max="2831" width="5.5703125" style="21" customWidth="1"/>
    <col min="2832" max="2836" width="3.5703125" style="21" customWidth="1"/>
    <col min="2837" max="2837" width="5.5703125" style="21" customWidth="1"/>
    <col min="2838" max="2869" width="6" style="21" customWidth="1"/>
    <col min="2870" max="2871" width="12" style="21" customWidth="1"/>
    <col min="2872" max="3072" width="11.42578125" style="21"/>
    <col min="3073" max="3074" width="3.28515625" style="21" customWidth="1"/>
    <col min="3075" max="3079" width="3.140625" style="21" customWidth="1"/>
    <col min="3080" max="3080" width="11.42578125" style="21"/>
    <col min="3081" max="3081" width="11.42578125" style="21" customWidth="1"/>
    <col min="3082" max="3082" width="43.85546875" style="21" customWidth="1"/>
    <col min="3083" max="3083" width="13" style="21" customWidth="1"/>
    <col min="3084" max="3085" width="11.28515625" style="21" customWidth="1"/>
    <col min="3086" max="3086" width="10" style="21" customWidth="1"/>
    <col min="3087" max="3087" width="5.5703125" style="21" customWidth="1"/>
    <col min="3088" max="3092" width="3.5703125" style="21" customWidth="1"/>
    <col min="3093" max="3093" width="5.5703125" style="21" customWidth="1"/>
    <col min="3094" max="3125" width="6" style="21" customWidth="1"/>
    <col min="3126" max="3127" width="12" style="21" customWidth="1"/>
    <col min="3128" max="3328" width="11.42578125" style="21"/>
    <col min="3329" max="3330" width="3.28515625" style="21" customWidth="1"/>
    <col min="3331" max="3335" width="3.140625" style="21" customWidth="1"/>
    <col min="3336" max="3336" width="11.42578125" style="21"/>
    <col min="3337" max="3337" width="11.42578125" style="21" customWidth="1"/>
    <col min="3338" max="3338" width="43.85546875" style="21" customWidth="1"/>
    <col min="3339" max="3339" width="13" style="21" customWidth="1"/>
    <col min="3340" max="3341" width="11.28515625" style="21" customWidth="1"/>
    <col min="3342" max="3342" width="10" style="21" customWidth="1"/>
    <col min="3343" max="3343" width="5.5703125" style="21" customWidth="1"/>
    <col min="3344" max="3348" width="3.5703125" style="21" customWidth="1"/>
    <col min="3349" max="3349" width="5.5703125" style="21" customWidth="1"/>
    <col min="3350" max="3381" width="6" style="21" customWidth="1"/>
    <col min="3382" max="3383" width="12" style="21" customWidth="1"/>
    <col min="3384" max="3584" width="11.42578125" style="21"/>
    <col min="3585" max="3586" width="3.28515625" style="21" customWidth="1"/>
    <col min="3587" max="3591" width="3.140625" style="21" customWidth="1"/>
    <col min="3592" max="3592" width="11.42578125" style="21"/>
    <col min="3593" max="3593" width="11.42578125" style="21" customWidth="1"/>
    <col min="3594" max="3594" width="43.85546875" style="21" customWidth="1"/>
    <col min="3595" max="3595" width="13" style="21" customWidth="1"/>
    <col min="3596" max="3597" width="11.28515625" style="21" customWidth="1"/>
    <col min="3598" max="3598" width="10" style="21" customWidth="1"/>
    <col min="3599" max="3599" width="5.5703125" style="21" customWidth="1"/>
    <col min="3600" max="3604" width="3.5703125" style="21" customWidth="1"/>
    <col min="3605" max="3605" width="5.5703125" style="21" customWidth="1"/>
    <col min="3606" max="3637" width="6" style="21" customWidth="1"/>
    <col min="3638" max="3639" width="12" style="21" customWidth="1"/>
    <col min="3640" max="3840" width="11.42578125" style="21"/>
    <col min="3841" max="3842" width="3.28515625" style="21" customWidth="1"/>
    <col min="3843" max="3847" width="3.140625" style="21" customWidth="1"/>
    <col min="3848" max="3848" width="11.42578125" style="21"/>
    <col min="3849" max="3849" width="11.42578125" style="21" customWidth="1"/>
    <col min="3850" max="3850" width="43.85546875" style="21" customWidth="1"/>
    <col min="3851" max="3851" width="13" style="21" customWidth="1"/>
    <col min="3852" max="3853" width="11.28515625" style="21" customWidth="1"/>
    <col min="3854" max="3854" width="10" style="21" customWidth="1"/>
    <col min="3855" max="3855" width="5.5703125" style="21" customWidth="1"/>
    <col min="3856" max="3860" width="3.5703125" style="21" customWidth="1"/>
    <col min="3861" max="3861" width="5.5703125" style="21" customWidth="1"/>
    <col min="3862" max="3893" width="6" style="21" customWidth="1"/>
    <col min="3894" max="3895" width="12" style="21" customWidth="1"/>
    <col min="3896" max="4096" width="11.42578125" style="21"/>
    <col min="4097" max="4098" width="3.28515625" style="21" customWidth="1"/>
    <col min="4099" max="4103" width="3.140625" style="21" customWidth="1"/>
    <col min="4104" max="4104" width="11.42578125" style="21"/>
    <col min="4105" max="4105" width="11.42578125" style="21" customWidth="1"/>
    <col min="4106" max="4106" width="43.85546875" style="21" customWidth="1"/>
    <col min="4107" max="4107" width="13" style="21" customWidth="1"/>
    <col min="4108" max="4109" width="11.28515625" style="21" customWidth="1"/>
    <col min="4110" max="4110" width="10" style="21" customWidth="1"/>
    <col min="4111" max="4111" width="5.5703125" style="21" customWidth="1"/>
    <col min="4112" max="4116" width="3.5703125" style="21" customWidth="1"/>
    <col min="4117" max="4117" width="5.5703125" style="21" customWidth="1"/>
    <col min="4118" max="4149" width="6" style="21" customWidth="1"/>
    <col min="4150" max="4151" width="12" style="21" customWidth="1"/>
    <col min="4152" max="4352" width="11.42578125" style="21"/>
    <col min="4353" max="4354" width="3.28515625" style="21" customWidth="1"/>
    <col min="4355" max="4359" width="3.140625" style="21" customWidth="1"/>
    <col min="4360" max="4360" width="11.42578125" style="21"/>
    <col min="4361" max="4361" width="11.42578125" style="21" customWidth="1"/>
    <col min="4362" max="4362" width="43.85546875" style="21" customWidth="1"/>
    <col min="4363" max="4363" width="13" style="21" customWidth="1"/>
    <col min="4364" max="4365" width="11.28515625" style="21" customWidth="1"/>
    <col min="4366" max="4366" width="10" style="21" customWidth="1"/>
    <col min="4367" max="4367" width="5.5703125" style="21" customWidth="1"/>
    <col min="4368" max="4372" width="3.5703125" style="21" customWidth="1"/>
    <col min="4373" max="4373" width="5.5703125" style="21" customWidth="1"/>
    <col min="4374" max="4405" width="6" style="21" customWidth="1"/>
    <col min="4406" max="4407" width="12" style="21" customWidth="1"/>
    <col min="4408" max="4608" width="11.42578125" style="21"/>
    <col min="4609" max="4610" width="3.28515625" style="21" customWidth="1"/>
    <col min="4611" max="4615" width="3.140625" style="21" customWidth="1"/>
    <col min="4616" max="4616" width="11.42578125" style="21"/>
    <col min="4617" max="4617" width="11.42578125" style="21" customWidth="1"/>
    <col min="4618" max="4618" width="43.85546875" style="21" customWidth="1"/>
    <col min="4619" max="4619" width="13" style="21" customWidth="1"/>
    <col min="4620" max="4621" width="11.28515625" style="21" customWidth="1"/>
    <col min="4622" max="4622" width="10" style="21" customWidth="1"/>
    <col min="4623" max="4623" width="5.5703125" style="21" customWidth="1"/>
    <col min="4624" max="4628" width="3.5703125" style="21" customWidth="1"/>
    <col min="4629" max="4629" width="5.5703125" style="21" customWidth="1"/>
    <col min="4630" max="4661" width="6" style="21" customWidth="1"/>
    <col min="4662" max="4663" width="12" style="21" customWidth="1"/>
    <col min="4664" max="4864" width="11.42578125" style="21"/>
    <col min="4865" max="4866" width="3.28515625" style="21" customWidth="1"/>
    <col min="4867" max="4871" width="3.140625" style="21" customWidth="1"/>
    <col min="4872" max="4872" width="11.42578125" style="21"/>
    <col min="4873" max="4873" width="11.42578125" style="21" customWidth="1"/>
    <col min="4874" max="4874" width="43.85546875" style="21" customWidth="1"/>
    <col min="4875" max="4875" width="13" style="21" customWidth="1"/>
    <col min="4876" max="4877" width="11.28515625" style="21" customWidth="1"/>
    <col min="4878" max="4878" width="10" style="21" customWidth="1"/>
    <col min="4879" max="4879" width="5.5703125" style="21" customWidth="1"/>
    <col min="4880" max="4884" width="3.5703125" style="21" customWidth="1"/>
    <col min="4885" max="4885" width="5.5703125" style="21" customWidth="1"/>
    <col min="4886" max="4917" width="6" style="21" customWidth="1"/>
    <col min="4918" max="4919" width="12" style="21" customWidth="1"/>
    <col min="4920" max="5120" width="11.42578125" style="21"/>
    <col min="5121" max="5122" width="3.28515625" style="21" customWidth="1"/>
    <col min="5123" max="5127" width="3.140625" style="21" customWidth="1"/>
    <col min="5128" max="5128" width="11.42578125" style="21"/>
    <col min="5129" max="5129" width="11.42578125" style="21" customWidth="1"/>
    <col min="5130" max="5130" width="43.85546875" style="21" customWidth="1"/>
    <col min="5131" max="5131" width="13" style="21" customWidth="1"/>
    <col min="5132" max="5133" width="11.28515625" style="21" customWidth="1"/>
    <col min="5134" max="5134" width="10" style="21" customWidth="1"/>
    <col min="5135" max="5135" width="5.5703125" style="21" customWidth="1"/>
    <col min="5136" max="5140" width="3.5703125" style="21" customWidth="1"/>
    <col min="5141" max="5141" width="5.5703125" style="21" customWidth="1"/>
    <col min="5142" max="5173" width="6" style="21" customWidth="1"/>
    <col min="5174" max="5175" width="12" style="21" customWidth="1"/>
    <col min="5176" max="5376" width="11.42578125" style="21"/>
    <col min="5377" max="5378" width="3.28515625" style="21" customWidth="1"/>
    <col min="5379" max="5383" width="3.140625" style="21" customWidth="1"/>
    <col min="5384" max="5384" width="11.42578125" style="21"/>
    <col min="5385" max="5385" width="11.42578125" style="21" customWidth="1"/>
    <col min="5386" max="5386" width="43.85546875" style="21" customWidth="1"/>
    <col min="5387" max="5387" width="13" style="21" customWidth="1"/>
    <col min="5388" max="5389" width="11.28515625" style="21" customWidth="1"/>
    <col min="5390" max="5390" width="10" style="21" customWidth="1"/>
    <col min="5391" max="5391" width="5.5703125" style="21" customWidth="1"/>
    <col min="5392" max="5396" width="3.5703125" style="21" customWidth="1"/>
    <col min="5397" max="5397" width="5.5703125" style="21" customWidth="1"/>
    <col min="5398" max="5429" width="6" style="21" customWidth="1"/>
    <col min="5430" max="5431" width="12" style="21" customWidth="1"/>
    <col min="5432" max="5632" width="11.42578125" style="21"/>
    <col min="5633" max="5634" width="3.28515625" style="21" customWidth="1"/>
    <col min="5635" max="5639" width="3.140625" style="21" customWidth="1"/>
    <col min="5640" max="5640" width="11.42578125" style="21"/>
    <col min="5641" max="5641" width="11.42578125" style="21" customWidth="1"/>
    <col min="5642" max="5642" width="43.85546875" style="21" customWidth="1"/>
    <col min="5643" max="5643" width="13" style="21" customWidth="1"/>
    <col min="5644" max="5645" width="11.28515625" style="21" customWidth="1"/>
    <col min="5646" max="5646" width="10" style="21" customWidth="1"/>
    <col min="5647" max="5647" width="5.5703125" style="21" customWidth="1"/>
    <col min="5648" max="5652" width="3.5703125" style="21" customWidth="1"/>
    <col min="5653" max="5653" width="5.5703125" style="21" customWidth="1"/>
    <col min="5654" max="5685" width="6" style="21" customWidth="1"/>
    <col min="5686" max="5687" width="12" style="21" customWidth="1"/>
    <col min="5688" max="5888" width="11.42578125" style="21"/>
    <col min="5889" max="5890" width="3.28515625" style="21" customWidth="1"/>
    <col min="5891" max="5895" width="3.140625" style="21" customWidth="1"/>
    <col min="5896" max="5896" width="11.42578125" style="21"/>
    <col min="5897" max="5897" width="11.42578125" style="21" customWidth="1"/>
    <col min="5898" max="5898" width="43.85546875" style="21" customWidth="1"/>
    <col min="5899" max="5899" width="13" style="21" customWidth="1"/>
    <col min="5900" max="5901" width="11.28515625" style="21" customWidth="1"/>
    <col min="5902" max="5902" width="10" style="21" customWidth="1"/>
    <col min="5903" max="5903" width="5.5703125" style="21" customWidth="1"/>
    <col min="5904" max="5908" width="3.5703125" style="21" customWidth="1"/>
    <col min="5909" max="5909" width="5.5703125" style="21" customWidth="1"/>
    <col min="5910" max="5941" width="6" style="21" customWidth="1"/>
    <col min="5942" max="5943" width="12" style="21" customWidth="1"/>
    <col min="5944" max="6144" width="11.42578125" style="21"/>
    <col min="6145" max="6146" width="3.28515625" style="21" customWidth="1"/>
    <col min="6147" max="6151" width="3.140625" style="21" customWidth="1"/>
    <col min="6152" max="6152" width="11.42578125" style="21"/>
    <col min="6153" max="6153" width="11.42578125" style="21" customWidth="1"/>
    <col min="6154" max="6154" width="43.85546875" style="21" customWidth="1"/>
    <col min="6155" max="6155" width="13" style="21" customWidth="1"/>
    <col min="6156" max="6157" width="11.28515625" style="21" customWidth="1"/>
    <col min="6158" max="6158" width="10" style="21" customWidth="1"/>
    <col min="6159" max="6159" width="5.5703125" style="21" customWidth="1"/>
    <col min="6160" max="6164" width="3.5703125" style="21" customWidth="1"/>
    <col min="6165" max="6165" width="5.5703125" style="21" customWidth="1"/>
    <col min="6166" max="6197" width="6" style="21" customWidth="1"/>
    <col min="6198" max="6199" width="12" style="21" customWidth="1"/>
    <col min="6200" max="6400" width="11.42578125" style="21"/>
    <col min="6401" max="6402" width="3.28515625" style="21" customWidth="1"/>
    <col min="6403" max="6407" width="3.140625" style="21" customWidth="1"/>
    <col min="6408" max="6408" width="11.42578125" style="21"/>
    <col min="6409" max="6409" width="11.42578125" style="21" customWidth="1"/>
    <col min="6410" max="6410" width="43.85546875" style="21" customWidth="1"/>
    <col min="6411" max="6411" width="13" style="21" customWidth="1"/>
    <col min="6412" max="6413" width="11.28515625" style="21" customWidth="1"/>
    <col min="6414" max="6414" width="10" style="21" customWidth="1"/>
    <col min="6415" max="6415" width="5.5703125" style="21" customWidth="1"/>
    <col min="6416" max="6420" width="3.5703125" style="21" customWidth="1"/>
    <col min="6421" max="6421" width="5.5703125" style="21" customWidth="1"/>
    <col min="6422" max="6453" width="6" style="21" customWidth="1"/>
    <col min="6454" max="6455" width="12" style="21" customWidth="1"/>
    <col min="6456" max="6656" width="11.42578125" style="21"/>
    <col min="6657" max="6658" width="3.28515625" style="21" customWidth="1"/>
    <col min="6659" max="6663" width="3.140625" style="21" customWidth="1"/>
    <col min="6664" max="6664" width="11.42578125" style="21"/>
    <col min="6665" max="6665" width="11.42578125" style="21" customWidth="1"/>
    <col min="6666" max="6666" width="43.85546875" style="21" customWidth="1"/>
    <col min="6667" max="6667" width="13" style="21" customWidth="1"/>
    <col min="6668" max="6669" width="11.28515625" style="21" customWidth="1"/>
    <col min="6670" max="6670" width="10" style="21" customWidth="1"/>
    <col min="6671" max="6671" width="5.5703125" style="21" customWidth="1"/>
    <col min="6672" max="6676" width="3.5703125" style="21" customWidth="1"/>
    <col min="6677" max="6677" width="5.5703125" style="21" customWidth="1"/>
    <col min="6678" max="6709" width="6" style="21" customWidth="1"/>
    <col min="6710" max="6711" width="12" style="21" customWidth="1"/>
    <col min="6712" max="6912" width="11.42578125" style="21"/>
    <col min="6913" max="6914" width="3.28515625" style="21" customWidth="1"/>
    <col min="6915" max="6919" width="3.140625" style="21" customWidth="1"/>
    <col min="6920" max="6920" width="11.42578125" style="21"/>
    <col min="6921" max="6921" width="11.42578125" style="21" customWidth="1"/>
    <col min="6922" max="6922" width="43.85546875" style="21" customWidth="1"/>
    <col min="6923" max="6923" width="13" style="21" customWidth="1"/>
    <col min="6924" max="6925" width="11.28515625" style="21" customWidth="1"/>
    <col min="6926" max="6926" width="10" style="21" customWidth="1"/>
    <col min="6927" max="6927" width="5.5703125" style="21" customWidth="1"/>
    <col min="6928" max="6932" width="3.5703125" style="21" customWidth="1"/>
    <col min="6933" max="6933" width="5.5703125" style="21" customWidth="1"/>
    <col min="6934" max="6965" width="6" style="21" customWidth="1"/>
    <col min="6966" max="6967" width="12" style="21" customWidth="1"/>
    <col min="6968" max="7168" width="11.42578125" style="21"/>
    <col min="7169" max="7170" width="3.28515625" style="21" customWidth="1"/>
    <col min="7171" max="7175" width="3.140625" style="21" customWidth="1"/>
    <col min="7176" max="7176" width="11.42578125" style="21"/>
    <col min="7177" max="7177" width="11.42578125" style="21" customWidth="1"/>
    <col min="7178" max="7178" width="43.85546875" style="21" customWidth="1"/>
    <col min="7179" max="7179" width="13" style="21" customWidth="1"/>
    <col min="7180" max="7181" width="11.28515625" style="21" customWidth="1"/>
    <col min="7182" max="7182" width="10" style="21" customWidth="1"/>
    <col min="7183" max="7183" width="5.5703125" style="21" customWidth="1"/>
    <col min="7184" max="7188" width="3.5703125" style="21" customWidth="1"/>
    <col min="7189" max="7189" width="5.5703125" style="21" customWidth="1"/>
    <col min="7190" max="7221" width="6" style="21" customWidth="1"/>
    <col min="7222" max="7223" width="12" style="21" customWidth="1"/>
    <col min="7224" max="7424" width="11.42578125" style="21"/>
    <col min="7425" max="7426" width="3.28515625" style="21" customWidth="1"/>
    <col min="7427" max="7431" width="3.140625" style="21" customWidth="1"/>
    <col min="7432" max="7432" width="11.42578125" style="21"/>
    <col min="7433" max="7433" width="11.42578125" style="21" customWidth="1"/>
    <col min="7434" max="7434" width="43.85546875" style="21" customWidth="1"/>
    <col min="7435" max="7435" width="13" style="21" customWidth="1"/>
    <col min="7436" max="7437" width="11.28515625" style="21" customWidth="1"/>
    <col min="7438" max="7438" width="10" style="21" customWidth="1"/>
    <col min="7439" max="7439" width="5.5703125" style="21" customWidth="1"/>
    <col min="7440" max="7444" width="3.5703125" style="21" customWidth="1"/>
    <col min="7445" max="7445" width="5.5703125" style="21" customWidth="1"/>
    <col min="7446" max="7477" width="6" style="21" customWidth="1"/>
    <col min="7478" max="7479" width="12" style="21" customWidth="1"/>
    <col min="7480" max="7680" width="11.42578125" style="21"/>
    <col min="7681" max="7682" width="3.28515625" style="21" customWidth="1"/>
    <col min="7683" max="7687" width="3.140625" style="21" customWidth="1"/>
    <col min="7688" max="7688" width="11.42578125" style="21"/>
    <col min="7689" max="7689" width="11.42578125" style="21" customWidth="1"/>
    <col min="7690" max="7690" width="43.85546875" style="21" customWidth="1"/>
    <col min="7691" max="7691" width="13" style="21" customWidth="1"/>
    <col min="7692" max="7693" width="11.28515625" style="21" customWidth="1"/>
    <col min="7694" max="7694" width="10" style="21" customWidth="1"/>
    <col min="7695" max="7695" width="5.5703125" style="21" customWidth="1"/>
    <col min="7696" max="7700" width="3.5703125" style="21" customWidth="1"/>
    <col min="7701" max="7701" width="5.5703125" style="21" customWidth="1"/>
    <col min="7702" max="7733" width="6" style="21" customWidth="1"/>
    <col min="7734" max="7735" width="12" style="21" customWidth="1"/>
    <col min="7736" max="7936" width="11.42578125" style="21"/>
    <col min="7937" max="7938" width="3.28515625" style="21" customWidth="1"/>
    <col min="7939" max="7943" width="3.140625" style="21" customWidth="1"/>
    <col min="7944" max="7944" width="11.42578125" style="21"/>
    <col min="7945" max="7945" width="11.42578125" style="21" customWidth="1"/>
    <col min="7946" max="7946" width="43.85546875" style="21" customWidth="1"/>
    <col min="7947" max="7947" width="13" style="21" customWidth="1"/>
    <col min="7948" max="7949" width="11.28515625" style="21" customWidth="1"/>
    <col min="7950" max="7950" width="10" style="21" customWidth="1"/>
    <col min="7951" max="7951" width="5.5703125" style="21" customWidth="1"/>
    <col min="7952" max="7956" width="3.5703125" style="21" customWidth="1"/>
    <col min="7957" max="7957" width="5.5703125" style="21" customWidth="1"/>
    <col min="7958" max="7989" width="6" style="21" customWidth="1"/>
    <col min="7990" max="7991" width="12" style="21" customWidth="1"/>
    <col min="7992" max="8192" width="11.42578125" style="21"/>
    <col min="8193" max="8194" width="3.28515625" style="21" customWidth="1"/>
    <col min="8195" max="8199" width="3.140625" style="21" customWidth="1"/>
    <col min="8200" max="8200" width="11.42578125" style="21"/>
    <col min="8201" max="8201" width="11.42578125" style="21" customWidth="1"/>
    <col min="8202" max="8202" width="43.85546875" style="21" customWidth="1"/>
    <col min="8203" max="8203" width="13" style="21" customWidth="1"/>
    <col min="8204" max="8205" width="11.28515625" style="21" customWidth="1"/>
    <col min="8206" max="8206" width="10" style="21" customWidth="1"/>
    <col min="8207" max="8207" width="5.5703125" style="21" customWidth="1"/>
    <col min="8208" max="8212" width="3.5703125" style="21" customWidth="1"/>
    <col min="8213" max="8213" width="5.5703125" style="21" customWidth="1"/>
    <col min="8214" max="8245" width="6" style="21" customWidth="1"/>
    <col min="8246" max="8247" width="12" style="21" customWidth="1"/>
    <col min="8248" max="8448" width="11.42578125" style="21"/>
    <col min="8449" max="8450" width="3.28515625" style="21" customWidth="1"/>
    <col min="8451" max="8455" width="3.140625" style="21" customWidth="1"/>
    <col min="8456" max="8456" width="11.42578125" style="21"/>
    <col min="8457" max="8457" width="11.42578125" style="21" customWidth="1"/>
    <col min="8458" max="8458" width="43.85546875" style="21" customWidth="1"/>
    <col min="8459" max="8459" width="13" style="21" customWidth="1"/>
    <col min="8460" max="8461" width="11.28515625" style="21" customWidth="1"/>
    <col min="8462" max="8462" width="10" style="21" customWidth="1"/>
    <col min="8463" max="8463" width="5.5703125" style="21" customWidth="1"/>
    <col min="8464" max="8468" width="3.5703125" style="21" customWidth="1"/>
    <col min="8469" max="8469" width="5.5703125" style="21" customWidth="1"/>
    <col min="8470" max="8501" width="6" style="21" customWidth="1"/>
    <col min="8502" max="8503" width="12" style="21" customWidth="1"/>
    <col min="8504" max="8704" width="11.42578125" style="21"/>
    <col min="8705" max="8706" width="3.28515625" style="21" customWidth="1"/>
    <col min="8707" max="8711" width="3.140625" style="21" customWidth="1"/>
    <col min="8712" max="8712" width="11.42578125" style="21"/>
    <col min="8713" max="8713" width="11.42578125" style="21" customWidth="1"/>
    <col min="8714" max="8714" width="43.85546875" style="21" customWidth="1"/>
    <col min="8715" max="8715" width="13" style="21" customWidth="1"/>
    <col min="8716" max="8717" width="11.28515625" style="21" customWidth="1"/>
    <col min="8718" max="8718" width="10" style="21" customWidth="1"/>
    <col min="8719" max="8719" width="5.5703125" style="21" customWidth="1"/>
    <col min="8720" max="8724" width="3.5703125" style="21" customWidth="1"/>
    <col min="8725" max="8725" width="5.5703125" style="21" customWidth="1"/>
    <col min="8726" max="8757" width="6" style="21" customWidth="1"/>
    <col min="8758" max="8759" width="12" style="21" customWidth="1"/>
    <col min="8760" max="8960" width="11.42578125" style="21"/>
    <col min="8961" max="8962" width="3.28515625" style="21" customWidth="1"/>
    <col min="8963" max="8967" width="3.140625" style="21" customWidth="1"/>
    <col min="8968" max="8968" width="11.42578125" style="21"/>
    <col min="8969" max="8969" width="11.42578125" style="21" customWidth="1"/>
    <col min="8970" max="8970" width="43.85546875" style="21" customWidth="1"/>
    <col min="8971" max="8971" width="13" style="21" customWidth="1"/>
    <col min="8972" max="8973" width="11.28515625" style="21" customWidth="1"/>
    <col min="8974" max="8974" width="10" style="21" customWidth="1"/>
    <col min="8975" max="8975" width="5.5703125" style="21" customWidth="1"/>
    <col min="8976" max="8980" width="3.5703125" style="21" customWidth="1"/>
    <col min="8981" max="8981" width="5.5703125" style="21" customWidth="1"/>
    <col min="8982" max="9013" width="6" style="21" customWidth="1"/>
    <col min="9014" max="9015" width="12" style="21" customWidth="1"/>
    <col min="9016" max="9216" width="11.42578125" style="21"/>
    <col min="9217" max="9218" width="3.28515625" style="21" customWidth="1"/>
    <col min="9219" max="9223" width="3.140625" style="21" customWidth="1"/>
    <col min="9224" max="9224" width="11.42578125" style="21"/>
    <col min="9225" max="9225" width="11.42578125" style="21" customWidth="1"/>
    <col min="9226" max="9226" width="43.85546875" style="21" customWidth="1"/>
    <col min="9227" max="9227" width="13" style="21" customWidth="1"/>
    <col min="9228" max="9229" width="11.28515625" style="21" customWidth="1"/>
    <col min="9230" max="9230" width="10" style="21" customWidth="1"/>
    <col min="9231" max="9231" width="5.5703125" style="21" customWidth="1"/>
    <col min="9232" max="9236" width="3.5703125" style="21" customWidth="1"/>
    <col min="9237" max="9237" width="5.5703125" style="21" customWidth="1"/>
    <col min="9238" max="9269" width="6" style="21" customWidth="1"/>
    <col min="9270" max="9271" width="12" style="21" customWidth="1"/>
    <col min="9272" max="9472" width="11.42578125" style="21"/>
    <col min="9473" max="9474" width="3.28515625" style="21" customWidth="1"/>
    <col min="9475" max="9479" width="3.140625" style="21" customWidth="1"/>
    <col min="9480" max="9480" width="11.42578125" style="21"/>
    <col min="9481" max="9481" width="11.42578125" style="21" customWidth="1"/>
    <col min="9482" max="9482" width="43.85546875" style="21" customWidth="1"/>
    <col min="9483" max="9483" width="13" style="21" customWidth="1"/>
    <col min="9484" max="9485" width="11.28515625" style="21" customWidth="1"/>
    <col min="9486" max="9486" width="10" style="21" customWidth="1"/>
    <col min="9487" max="9487" width="5.5703125" style="21" customWidth="1"/>
    <col min="9488" max="9492" width="3.5703125" style="21" customWidth="1"/>
    <col min="9493" max="9493" width="5.5703125" style="21" customWidth="1"/>
    <col min="9494" max="9525" width="6" style="21" customWidth="1"/>
    <col min="9526" max="9527" width="12" style="21" customWidth="1"/>
    <col min="9528" max="9728" width="11.42578125" style="21"/>
    <col min="9729" max="9730" width="3.28515625" style="21" customWidth="1"/>
    <col min="9731" max="9735" width="3.140625" style="21" customWidth="1"/>
    <col min="9736" max="9736" width="11.42578125" style="21"/>
    <col min="9737" max="9737" width="11.42578125" style="21" customWidth="1"/>
    <col min="9738" max="9738" width="43.85546875" style="21" customWidth="1"/>
    <col min="9739" max="9739" width="13" style="21" customWidth="1"/>
    <col min="9740" max="9741" width="11.28515625" style="21" customWidth="1"/>
    <col min="9742" max="9742" width="10" style="21" customWidth="1"/>
    <col min="9743" max="9743" width="5.5703125" style="21" customWidth="1"/>
    <col min="9744" max="9748" width="3.5703125" style="21" customWidth="1"/>
    <col min="9749" max="9749" width="5.5703125" style="21" customWidth="1"/>
    <col min="9750" max="9781" width="6" style="21" customWidth="1"/>
    <col min="9782" max="9783" width="12" style="21" customWidth="1"/>
    <col min="9784" max="9984" width="11.42578125" style="21"/>
    <col min="9985" max="9986" width="3.28515625" style="21" customWidth="1"/>
    <col min="9987" max="9991" width="3.140625" style="21" customWidth="1"/>
    <col min="9992" max="9992" width="11.42578125" style="21"/>
    <col min="9993" max="9993" width="11.42578125" style="21" customWidth="1"/>
    <col min="9994" max="9994" width="43.85546875" style="21" customWidth="1"/>
    <col min="9995" max="9995" width="13" style="21" customWidth="1"/>
    <col min="9996" max="9997" width="11.28515625" style="21" customWidth="1"/>
    <col min="9998" max="9998" width="10" style="21" customWidth="1"/>
    <col min="9999" max="9999" width="5.5703125" style="21" customWidth="1"/>
    <col min="10000" max="10004" width="3.5703125" style="21" customWidth="1"/>
    <col min="10005" max="10005" width="5.5703125" style="21" customWidth="1"/>
    <col min="10006" max="10037" width="6" style="21" customWidth="1"/>
    <col min="10038" max="10039" width="12" style="21" customWidth="1"/>
    <col min="10040" max="10240" width="11.42578125" style="21"/>
    <col min="10241" max="10242" width="3.28515625" style="21" customWidth="1"/>
    <col min="10243" max="10247" width="3.140625" style="21" customWidth="1"/>
    <col min="10248" max="10248" width="11.42578125" style="21"/>
    <col min="10249" max="10249" width="11.42578125" style="21" customWidth="1"/>
    <col min="10250" max="10250" width="43.85546875" style="21" customWidth="1"/>
    <col min="10251" max="10251" width="13" style="21" customWidth="1"/>
    <col min="10252" max="10253" width="11.28515625" style="21" customWidth="1"/>
    <col min="10254" max="10254" width="10" style="21" customWidth="1"/>
    <col min="10255" max="10255" width="5.5703125" style="21" customWidth="1"/>
    <col min="10256" max="10260" width="3.5703125" style="21" customWidth="1"/>
    <col min="10261" max="10261" width="5.5703125" style="21" customWidth="1"/>
    <col min="10262" max="10293" width="6" style="21" customWidth="1"/>
    <col min="10294" max="10295" width="12" style="21" customWidth="1"/>
    <col min="10296" max="10496" width="11.42578125" style="21"/>
    <col min="10497" max="10498" width="3.28515625" style="21" customWidth="1"/>
    <col min="10499" max="10503" width="3.140625" style="21" customWidth="1"/>
    <col min="10504" max="10504" width="11.42578125" style="21"/>
    <col min="10505" max="10505" width="11.42578125" style="21" customWidth="1"/>
    <col min="10506" max="10506" width="43.85546875" style="21" customWidth="1"/>
    <col min="10507" max="10507" width="13" style="21" customWidth="1"/>
    <col min="10508" max="10509" width="11.28515625" style="21" customWidth="1"/>
    <col min="10510" max="10510" width="10" style="21" customWidth="1"/>
    <col min="10511" max="10511" width="5.5703125" style="21" customWidth="1"/>
    <col min="10512" max="10516" width="3.5703125" style="21" customWidth="1"/>
    <col min="10517" max="10517" width="5.5703125" style="21" customWidth="1"/>
    <col min="10518" max="10549" width="6" style="21" customWidth="1"/>
    <col min="10550" max="10551" width="12" style="21" customWidth="1"/>
    <col min="10552" max="10752" width="11.42578125" style="21"/>
    <col min="10753" max="10754" width="3.28515625" style="21" customWidth="1"/>
    <col min="10755" max="10759" width="3.140625" style="21" customWidth="1"/>
    <col min="10760" max="10760" width="11.42578125" style="21"/>
    <col min="10761" max="10761" width="11.42578125" style="21" customWidth="1"/>
    <col min="10762" max="10762" width="43.85546875" style="21" customWidth="1"/>
    <col min="10763" max="10763" width="13" style="21" customWidth="1"/>
    <col min="10764" max="10765" width="11.28515625" style="21" customWidth="1"/>
    <col min="10766" max="10766" width="10" style="21" customWidth="1"/>
    <col min="10767" max="10767" width="5.5703125" style="21" customWidth="1"/>
    <col min="10768" max="10772" width="3.5703125" style="21" customWidth="1"/>
    <col min="10773" max="10773" width="5.5703125" style="21" customWidth="1"/>
    <col min="10774" max="10805" width="6" style="21" customWidth="1"/>
    <col min="10806" max="10807" width="12" style="21" customWidth="1"/>
    <col min="10808" max="11008" width="11.42578125" style="21"/>
    <col min="11009" max="11010" width="3.28515625" style="21" customWidth="1"/>
    <col min="11011" max="11015" width="3.140625" style="21" customWidth="1"/>
    <col min="11016" max="11016" width="11.42578125" style="21"/>
    <col min="11017" max="11017" width="11.42578125" style="21" customWidth="1"/>
    <col min="11018" max="11018" width="43.85546875" style="21" customWidth="1"/>
    <col min="11019" max="11019" width="13" style="21" customWidth="1"/>
    <col min="11020" max="11021" width="11.28515625" style="21" customWidth="1"/>
    <col min="11022" max="11022" width="10" style="21" customWidth="1"/>
    <col min="11023" max="11023" width="5.5703125" style="21" customWidth="1"/>
    <col min="11024" max="11028" width="3.5703125" style="21" customWidth="1"/>
    <col min="11029" max="11029" width="5.5703125" style="21" customWidth="1"/>
    <col min="11030" max="11061" width="6" style="21" customWidth="1"/>
    <col min="11062" max="11063" width="12" style="21" customWidth="1"/>
    <col min="11064" max="11264" width="11.42578125" style="21"/>
    <col min="11265" max="11266" width="3.28515625" style="21" customWidth="1"/>
    <col min="11267" max="11271" width="3.140625" style="21" customWidth="1"/>
    <col min="11272" max="11272" width="11.42578125" style="21"/>
    <col min="11273" max="11273" width="11.42578125" style="21" customWidth="1"/>
    <col min="11274" max="11274" width="43.85546875" style="21" customWidth="1"/>
    <col min="11275" max="11275" width="13" style="21" customWidth="1"/>
    <col min="11276" max="11277" width="11.28515625" style="21" customWidth="1"/>
    <col min="11278" max="11278" width="10" style="21" customWidth="1"/>
    <col min="11279" max="11279" width="5.5703125" style="21" customWidth="1"/>
    <col min="11280" max="11284" width="3.5703125" style="21" customWidth="1"/>
    <col min="11285" max="11285" width="5.5703125" style="21" customWidth="1"/>
    <col min="11286" max="11317" width="6" style="21" customWidth="1"/>
    <col min="11318" max="11319" width="12" style="21" customWidth="1"/>
    <col min="11320" max="11520" width="11.42578125" style="21"/>
    <col min="11521" max="11522" width="3.28515625" style="21" customWidth="1"/>
    <col min="11523" max="11527" width="3.140625" style="21" customWidth="1"/>
    <col min="11528" max="11528" width="11.42578125" style="21"/>
    <col min="11529" max="11529" width="11.42578125" style="21" customWidth="1"/>
    <col min="11530" max="11530" width="43.85546875" style="21" customWidth="1"/>
    <col min="11531" max="11531" width="13" style="21" customWidth="1"/>
    <col min="11532" max="11533" width="11.28515625" style="21" customWidth="1"/>
    <col min="11534" max="11534" width="10" style="21" customWidth="1"/>
    <col min="11535" max="11535" width="5.5703125" style="21" customWidth="1"/>
    <col min="11536" max="11540" width="3.5703125" style="21" customWidth="1"/>
    <col min="11541" max="11541" width="5.5703125" style="21" customWidth="1"/>
    <col min="11542" max="11573" width="6" style="21" customWidth="1"/>
    <col min="11574" max="11575" width="12" style="21" customWidth="1"/>
    <col min="11576" max="11776" width="11.42578125" style="21"/>
    <col min="11777" max="11778" width="3.28515625" style="21" customWidth="1"/>
    <col min="11779" max="11783" width="3.140625" style="21" customWidth="1"/>
    <col min="11784" max="11784" width="11.42578125" style="21"/>
    <col min="11785" max="11785" width="11.42578125" style="21" customWidth="1"/>
    <col min="11786" max="11786" width="43.85546875" style="21" customWidth="1"/>
    <col min="11787" max="11787" width="13" style="21" customWidth="1"/>
    <col min="11788" max="11789" width="11.28515625" style="21" customWidth="1"/>
    <col min="11790" max="11790" width="10" style="21" customWidth="1"/>
    <col min="11791" max="11791" width="5.5703125" style="21" customWidth="1"/>
    <col min="11792" max="11796" width="3.5703125" style="21" customWidth="1"/>
    <col min="11797" max="11797" width="5.5703125" style="21" customWidth="1"/>
    <col min="11798" max="11829" width="6" style="21" customWidth="1"/>
    <col min="11830" max="11831" width="12" style="21" customWidth="1"/>
    <col min="11832" max="12032" width="11.42578125" style="21"/>
    <col min="12033" max="12034" width="3.28515625" style="21" customWidth="1"/>
    <col min="12035" max="12039" width="3.140625" style="21" customWidth="1"/>
    <col min="12040" max="12040" width="11.42578125" style="21"/>
    <col min="12041" max="12041" width="11.42578125" style="21" customWidth="1"/>
    <col min="12042" max="12042" width="43.85546875" style="21" customWidth="1"/>
    <col min="12043" max="12043" width="13" style="21" customWidth="1"/>
    <col min="12044" max="12045" width="11.28515625" style="21" customWidth="1"/>
    <col min="12046" max="12046" width="10" style="21" customWidth="1"/>
    <col min="12047" max="12047" width="5.5703125" style="21" customWidth="1"/>
    <col min="12048" max="12052" width="3.5703125" style="21" customWidth="1"/>
    <col min="12053" max="12053" width="5.5703125" style="21" customWidth="1"/>
    <col min="12054" max="12085" width="6" style="21" customWidth="1"/>
    <col min="12086" max="12087" width="12" style="21" customWidth="1"/>
    <col min="12088" max="12288" width="11.42578125" style="21"/>
    <col min="12289" max="12290" width="3.28515625" style="21" customWidth="1"/>
    <col min="12291" max="12295" width="3.140625" style="21" customWidth="1"/>
    <col min="12296" max="12296" width="11.42578125" style="21"/>
    <col min="12297" max="12297" width="11.42578125" style="21" customWidth="1"/>
    <col min="12298" max="12298" width="43.85546875" style="21" customWidth="1"/>
    <col min="12299" max="12299" width="13" style="21" customWidth="1"/>
    <col min="12300" max="12301" width="11.28515625" style="21" customWidth="1"/>
    <col min="12302" max="12302" width="10" style="21" customWidth="1"/>
    <col min="12303" max="12303" width="5.5703125" style="21" customWidth="1"/>
    <col min="12304" max="12308" width="3.5703125" style="21" customWidth="1"/>
    <col min="12309" max="12309" width="5.5703125" style="21" customWidth="1"/>
    <col min="12310" max="12341" width="6" style="21" customWidth="1"/>
    <col min="12342" max="12343" width="12" style="21" customWidth="1"/>
    <col min="12344" max="12544" width="11.42578125" style="21"/>
    <col min="12545" max="12546" width="3.28515625" style="21" customWidth="1"/>
    <col min="12547" max="12551" width="3.140625" style="21" customWidth="1"/>
    <col min="12552" max="12552" width="11.42578125" style="21"/>
    <col min="12553" max="12553" width="11.42578125" style="21" customWidth="1"/>
    <col min="12554" max="12554" width="43.85546875" style="21" customWidth="1"/>
    <col min="12555" max="12555" width="13" style="21" customWidth="1"/>
    <col min="12556" max="12557" width="11.28515625" style="21" customWidth="1"/>
    <col min="12558" max="12558" width="10" style="21" customWidth="1"/>
    <col min="12559" max="12559" width="5.5703125" style="21" customWidth="1"/>
    <col min="12560" max="12564" width="3.5703125" style="21" customWidth="1"/>
    <col min="12565" max="12565" width="5.5703125" style="21" customWidth="1"/>
    <col min="12566" max="12597" width="6" style="21" customWidth="1"/>
    <col min="12598" max="12599" width="12" style="21" customWidth="1"/>
    <col min="12600" max="12800" width="11.42578125" style="21"/>
    <col min="12801" max="12802" width="3.28515625" style="21" customWidth="1"/>
    <col min="12803" max="12807" width="3.140625" style="21" customWidth="1"/>
    <col min="12808" max="12808" width="11.42578125" style="21"/>
    <col min="12809" max="12809" width="11.42578125" style="21" customWidth="1"/>
    <col min="12810" max="12810" width="43.85546875" style="21" customWidth="1"/>
    <col min="12811" max="12811" width="13" style="21" customWidth="1"/>
    <col min="12812" max="12813" width="11.28515625" style="21" customWidth="1"/>
    <col min="12814" max="12814" width="10" style="21" customWidth="1"/>
    <col min="12815" max="12815" width="5.5703125" style="21" customWidth="1"/>
    <col min="12816" max="12820" width="3.5703125" style="21" customWidth="1"/>
    <col min="12821" max="12821" width="5.5703125" style="21" customWidth="1"/>
    <col min="12822" max="12853" width="6" style="21" customWidth="1"/>
    <col min="12854" max="12855" width="12" style="21" customWidth="1"/>
    <col min="12856" max="13056" width="11.42578125" style="21"/>
    <col min="13057" max="13058" width="3.28515625" style="21" customWidth="1"/>
    <col min="13059" max="13063" width="3.140625" style="21" customWidth="1"/>
    <col min="13064" max="13064" width="11.42578125" style="21"/>
    <col min="13065" max="13065" width="11.42578125" style="21" customWidth="1"/>
    <col min="13066" max="13066" width="43.85546875" style="21" customWidth="1"/>
    <col min="13067" max="13067" width="13" style="21" customWidth="1"/>
    <col min="13068" max="13069" width="11.28515625" style="21" customWidth="1"/>
    <col min="13070" max="13070" width="10" style="21" customWidth="1"/>
    <col min="13071" max="13071" width="5.5703125" style="21" customWidth="1"/>
    <col min="13072" max="13076" width="3.5703125" style="21" customWidth="1"/>
    <col min="13077" max="13077" width="5.5703125" style="21" customWidth="1"/>
    <col min="13078" max="13109" width="6" style="21" customWidth="1"/>
    <col min="13110" max="13111" width="12" style="21" customWidth="1"/>
    <col min="13112" max="13312" width="11.42578125" style="21"/>
    <col min="13313" max="13314" width="3.28515625" style="21" customWidth="1"/>
    <col min="13315" max="13319" width="3.140625" style="21" customWidth="1"/>
    <col min="13320" max="13320" width="11.42578125" style="21"/>
    <col min="13321" max="13321" width="11.42578125" style="21" customWidth="1"/>
    <col min="13322" max="13322" width="43.85546875" style="21" customWidth="1"/>
    <col min="13323" max="13323" width="13" style="21" customWidth="1"/>
    <col min="13324" max="13325" width="11.28515625" style="21" customWidth="1"/>
    <col min="13326" max="13326" width="10" style="21" customWidth="1"/>
    <col min="13327" max="13327" width="5.5703125" style="21" customWidth="1"/>
    <col min="13328" max="13332" width="3.5703125" style="21" customWidth="1"/>
    <col min="13333" max="13333" width="5.5703125" style="21" customWidth="1"/>
    <col min="13334" max="13365" width="6" style="21" customWidth="1"/>
    <col min="13366" max="13367" width="12" style="21" customWidth="1"/>
    <col min="13368" max="13568" width="11.42578125" style="21"/>
    <col min="13569" max="13570" width="3.28515625" style="21" customWidth="1"/>
    <col min="13571" max="13575" width="3.140625" style="21" customWidth="1"/>
    <col min="13576" max="13576" width="11.42578125" style="21"/>
    <col min="13577" max="13577" width="11.42578125" style="21" customWidth="1"/>
    <col min="13578" max="13578" width="43.85546875" style="21" customWidth="1"/>
    <col min="13579" max="13579" width="13" style="21" customWidth="1"/>
    <col min="13580" max="13581" width="11.28515625" style="21" customWidth="1"/>
    <col min="13582" max="13582" width="10" style="21" customWidth="1"/>
    <col min="13583" max="13583" width="5.5703125" style="21" customWidth="1"/>
    <col min="13584" max="13588" width="3.5703125" style="21" customWidth="1"/>
    <col min="13589" max="13589" width="5.5703125" style="21" customWidth="1"/>
    <col min="13590" max="13621" width="6" style="21" customWidth="1"/>
    <col min="13622" max="13623" width="12" style="21" customWidth="1"/>
    <col min="13624" max="13824" width="11.42578125" style="21"/>
    <col min="13825" max="13826" width="3.28515625" style="21" customWidth="1"/>
    <col min="13827" max="13831" width="3.140625" style="21" customWidth="1"/>
    <col min="13832" max="13832" width="11.42578125" style="21"/>
    <col min="13833" max="13833" width="11.42578125" style="21" customWidth="1"/>
    <col min="13834" max="13834" width="43.85546875" style="21" customWidth="1"/>
    <col min="13835" max="13835" width="13" style="21" customWidth="1"/>
    <col min="13836" max="13837" width="11.28515625" style="21" customWidth="1"/>
    <col min="13838" max="13838" width="10" style="21" customWidth="1"/>
    <col min="13839" max="13839" width="5.5703125" style="21" customWidth="1"/>
    <col min="13840" max="13844" width="3.5703125" style="21" customWidth="1"/>
    <col min="13845" max="13845" width="5.5703125" style="21" customWidth="1"/>
    <col min="13846" max="13877" width="6" style="21" customWidth="1"/>
    <col min="13878" max="13879" width="12" style="21" customWidth="1"/>
    <col min="13880" max="14080" width="11.42578125" style="21"/>
    <col min="14081" max="14082" width="3.28515625" style="21" customWidth="1"/>
    <col min="14083" max="14087" width="3.140625" style="21" customWidth="1"/>
    <col min="14088" max="14088" width="11.42578125" style="21"/>
    <col min="14089" max="14089" width="11.42578125" style="21" customWidth="1"/>
    <col min="14090" max="14090" width="43.85546875" style="21" customWidth="1"/>
    <col min="14091" max="14091" width="13" style="21" customWidth="1"/>
    <col min="14092" max="14093" width="11.28515625" style="21" customWidth="1"/>
    <col min="14094" max="14094" width="10" style="21" customWidth="1"/>
    <col min="14095" max="14095" width="5.5703125" style="21" customWidth="1"/>
    <col min="14096" max="14100" width="3.5703125" style="21" customWidth="1"/>
    <col min="14101" max="14101" width="5.5703125" style="21" customWidth="1"/>
    <col min="14102" max="14133" width="6" style="21" customWidth="1"/>
    <col min="14134" max="14135" width="12" style="21" customWidth="1"/>
    <col min="14136" max="14336" width="11.42578125" style="21"/>
    <col min="14337" max="14338" width="3.28515625" style="21" customWidth="1"/>
    <col min="14339" max="14343" width="3.140625" style="21" customWidth="1"/>
    <col min="14344" max="14344" width="11.42578125" style="21"/>
    <col min="14345" max="14345" width="11.42578125" style="21" customWidth="1"/>
    <col min="14346" max="14346" width="43.85546875" style="21" customWidth="1"/>
    <col min="14347" max="14347" width="13" style="21" customWidth="1"/>
    <col min="14348" max="14349" width="11.28515625" style="21" customWidth="1"/>
    <col min="14350" max="14350" width="10" style="21" customWidth="1"/>
    <col min="14351" max="14351" width="5.5703125" style="21" customWidth="1"/>
    <col min="14352" max="14356" width="3.5703125" style="21" customWidth="1"/>
    <col min="14357" max="14357" width="5.5703125" style="21" customWidth="1"/>
    <col min="14358" max="14389" width="6" style="21" customWidth="1"/>
    <col min="14390" max="14391" width="12" style="21" customWidth="1"/>
    <col min="14392" max="14592" width="11.42578125" style="21"/>
    <col min="14593" max="14594" width="3.28515625" style="21" customWidth="1"/>
    <col min="14595" max="14599" width="3.140625" style="21" customWidth="1"/>
    <col min="14600" max="14600" width="11.42578125" style="21"/>
    <col min="14601" max="14601" width="11.42578125" style="21" customWidth="1"/>
    <col min="14602" max="14602" width="43.85546875" style="21" customWidth="1"/>
    <col min="14603" max="14603" width="13" style="21" customWidth="1"/>
    <col min="14604" max="14605" width="11.28515625" style="21" customWidth="1"/>
    <col min="14606" max="14606" width="10" style="21" customWidth="1"/>
    <col min="14607" max="14607" width="5.5703125" style="21" customWidth="1"/>
    <col min="14608" max="14612" width="3.5703125" style="21" customWidth="1"/>
    <col min="14613" max="14613" width="5.5703125" style="21" customWidth="1"/>
    <col min="14614" max="14645" width="6" style="21" customWidth="1"/>
    <col min="14646" max="14647" width="12" style="21" customWidth="1"/>
    <col min="14648" max="14848" width="11.42578125" style="21"/>
    <col min="14849" max="14850" width="3.28515625" style="21" customWidth="1"/>
    <col min="14851" max="14855" width="3.140625" style="21" customWidth="1"/>
    <col min="14856" max="14856" width="11.42578125" style="21"/>
    <col min="14857" max="14857" width="11.42578125" style="21" customWidth="1"/>
    <col min="14858" max="14858" width="43.85546875" style="21" customWidth="1"/>
    <col min="14859" max="14859" width="13" style="21" customWidth="1"/>
    <col min="14860" max="14861" width="11.28515625" style="21" customWidth="1"/>
    <col min="14862" max="14862" width="10" style="21" customWidth="1"/>
    <col min="14863" max="14863" width="5.5703125" style="21" customWidth="1"/>
    <col min="14864" max="14868" width="3.5703125" style="21" customWidth="1"/>
    <col min="14869" max="14869" width="5.5703125" style="21" customWidth="1"/>
    <col min="14870" max="14901" width="6" style="21" customWidth="1"/>
    <col min="14902" max="14903" width="12" style="21" customWidth="1"/>
    <col min="14904" max="15104" width="11.42578125" style="21"/>
    <col min="15105" max="15106" width="3.28515625" style="21" customWidth="1"/>
    <col min="15107" max="15111" width="3.140625" style="21" customWidth="1"/>
    <col min="15112" max="15112" width="11.42578125" style="21"/>
    <col min="15113" max="15113" width="11.42578125" style="21" customWidth="1"/>
    <col min="15114" max="15114" width="43.85546875" style="21" customWidth="1"/>
    <col min="15115" max="15115" width="13" style="21" customWidth="1"/>
    <col min="15116" max="15117" width="11.28515625" style="21" customWidth="1"/>
    <col min="15118" max="15118" width="10" style="21" customWidth="1"/>
    <col min="15119" max="15119" width="5.5703125" style="21" customWidth="1"/>
    <col min="15120" max="15124" width="3.5703125" style="21" customWidth="1"/>
    <col min="15125" max="15125" width="5.5703125" style="21" customWidth="1"/>
    <col min="15126" max="15157" width="6" style="21" customWidth="1"/>
    <col min="15158" max="15159" width="12" style="21" customWidth="1"/>
    <col min="15160" max="15360" width="11.42578125" style="21"/>
    <col min="15361" max="15362" width="3.28515625" style="21" customWidth="1"/>
    <col min="15363" max="15367" width="3.140625" style="21" customWidth="1"/>
    <col min="15368" max="15368" width="11.42578125" style="21"/>
    <col min="15369" max="15369" width="11.42578125" style="21" customWidth="1"/>
    <col min="15370" max="15370" width="43.85546875" style="21" customWidth="1"/>
    <col min="15371" max="15371" width="13" style="21" customWidth="1"/>
    <col min="15372" max="15373" width="11.28515625" style="21" customWidth="1"/>
    <col min="15374" max="15374" width="10" style="21" customWidth="1"/>
    <col min="15375" max="15375" width="5.5703125" style="21" customWidth="1"/>
    <col min="15376" max="15380" width="3.5703125" style="21" customWidth="1"/>
    <col min="15381" max="15381" width="5.5703125" style="21" customWidth="1"/>
    <col min="15382" max="15413" width="6" style="21" customWidth="1"/>
    <col min="15414" max="15415" width="12" style="21" customWidth="1"/>
    <col min="15416" max="15616" width="11.42578125" style="21"/>
    <col min="15617" max="15618" width="3.28515625" style="21" customWidth="1"/>
    <col min="15619" max="15623" width="3.140625" style="21" customWidth="1"/>
    <col min="15624" max="15624" width="11.42578125" style="21"/>
    <col min="15625" max="15625" width="11.42578125" style="21" customWidth="1"/>
    <col min="15626" max="15626" width="43.85546875" style="21" customWidth="1"/>
    <col min="15627" max="15627" width="13" style="21" customWidth="1"/>
    <col min="15628" max="15629" width="11.28515625" style="21" customWidth="1"/>
    <col min="15630" max="15630" width="10" style="21" customWidth="1"/>
    <col min="15631" max="15631" width="5.5703125" style="21" customWidth="1"/>
    <col min="15632" max="15636" width="3.5703125" style="21" customWidth="1"/>
    <col min="15637" max="15637" width="5.5703125" style="21" customWidth="1"/>
    <col min="15638" max="15669" width="6" style="21" customWidth="1"/>
    <col min="15670" max="15671" width="12" style="21" customWidth="1"/>
    <col min="15672" max="15872" width="11.42578125" style="21"/>
    <col min="15873" max="15874" width="3.28515625" style="21" customWidth="1"/>
    <col min="15875" max="15879" width="3.140625" style="21" customWidth="1"/>
    <col min="15880" max="15880" width="11.42578125" style="21"/>
    <col min="15881" max="15881" width="11.42578125" style="21" customWidth="1"/>
    <col min="15882" max="15882" width="43.85546875" style="21" customWidth="1"/>
    <col min="15883" max="15883" width="13" style="21" customWidth="1"/>
    <col min="15884" max="15885" width="11.28515625" style="21" customWidth="1"/>
    <col min="15886" max="15886" width="10" style="21" customWidth="1"/>
    <col min="15887" max="15887" width="5.5703125" style="21" customWidth="1"/>
    <col min="15888" max="15892" width="3.5703125" style="21" customWidth="1"/>
    <col min="15893" max="15893" width="5.5703125" style="21" customWidth="1"/>
    <col min="15894" max="15925" width="6" style="21" customWidth="1"/>
    <col min="15926" max="15927" width="12" style="21" customWidth="1"/>
    <col min="15928" max="16128" width="11.42578125" style="21"/>
    <col min="16129" max="16130" width="3.28515625" style="21" customWidth="1"/>
    <col min="16131" max="16135" width="3.140625" style="21" customWidth="1"/>
    <col min="16136" max="16136" width="11.42578125" style="21"/>
    <col min="16137" max="16137" width="11.42578125" style="21" customWidth="1"/>
    <col min="16138" max="16138" width="43.85546875" style="21" customWidth="1"/>
    <col min="16139" max="16139" width="13" style="21" customWidth="1"/>
    <col min="16140" max="16141" width="11.28515625" style="21" customWidth="1"/>
    <col min="16142" max="16142" width="10" style="21" customWidth="1"/>
    <col min="16143" max="16143" width="5.5703125" style="21" customWidth="1"/>
    <col min="16144" max="16148" width="3.5703125" style="21" customWidth="1"/>
    <col min="16149" max="16149" width="5.5703125" style="21" customWidth="1"/>
    <col min="16150" max="16181" width="6" style="21" customWidth="1"/>
    <col min="16182" max="16183" width="12" style="21" customWidth="1"/>
    <col min="16184" max="16384" width="11.42578125" style="21"/>
  </cols>
  <sheetData>
    <row r="1" spans="1:55" s="2" customFormat="1" ht="48" customHeight="1">
      <c r="A1" s="181" t="s">
        <v>0</v>
      </c>
      <c r="B1" s="182" t="s">
        <v>1</v>
      </c>
      <c r="C1" s="184" t="s">
        <v>2</v>
      </c>
      <c r="D1" s="270" t="s">
        <v>4419</v>
      </c>
      <c r="E1" s="184" t="s">
        <v>3</v>
      </c>
      <c r="F1" s="184" t="s">
        <v>4422</v>
      </c>
      <c r="G1" s="187" t="s">
        <v>5</v>
      </c>
      <c r="H1" s="188" t="s">
        <v>6</v>
      </c>
      <c r="I1" s="187" t="s">
        <v>7</v>
      </c>
      <c r="J1" s="188" t="s">
        <v>8</v>
      </c>
      <c r="K1" s="188" t="s">
        <v>9</v>
      </c>
      <c r="L1" s="188" t="s">
        <v>10</v>
      </c>
      <c r="M1" s="187" t="s">
        <v>518</v>
      </c>
      <c r="N1" s="187" t="s">
        <v>11</v>
      </c>
      <c r="O1" s="190" t="s">
        <v>12</v>
      </c>
      <c r="P1" s="191"/>
      <c r="Q1" s="191"/>
      <c r="R1" s="191"/>
      <c r="S1" s="192"/>
      <c r="T1" s="196" t="s">
        <v>13</v>
      </c>
      <c r="U1" s="185" t="s">
        <v>14</v>
      </c>
      <c r="V1" s="185" t="s">
        <v>4284</v>
      </c>
      <c r="W1" s="185" t="s">
        <v>15</v>
      </c>
      <c r="X1" s="199" t="s">
        <v>16</v>
      </c>
      <c r="Y1" s="199" t="s">
        <v>17</v>
      </c>
      <c r="Z1" s="1"/>
      <c r="AA1" s="201" t="s">
        <v>4235</v>
      </c>
      <c r="AB1" s="201" t="s">
        <v>4223</v>
      </c>
      <c r="AC1" s="201" t="s">
        <v>19</v>
      </c>
      <c r="AD1" s="201" t="s">
        <v>20</v>
      </c>
      <c r="AE1" s="201" t="s">
        <v>21</v>
      </c>
      <c r="AF1" s="197" t="s">
        <v>22</v>
      </c>
      <c r="AG1" s="197" t="s">
        <v>23</v>
      </c>
      <c r="AH1" s="197" t="s">
        <v>24</v>
      </c>
      <c r="AI1" s="197" t="s">
        <v>25</v>
      </c>
      <c r="AJ1" s="205" t="s">
        <v>18</v>
      </c>
      <c r="AK1" s="197" t="s">
        <v>26</v>
      </c>
      <c r="AL1" s="197" t="s">
        <v>27</v>
      </c>
      <c r="AM1" s="197" t="s">
        <v>28</v>
      </c>
      <c r="AN1" s="197" t="s">
        <v>29</v>
      </c>
      <c r="AO1" s="197" t="s">
        <v>30</v>
      </c>
      <c r="AP1" s="203" t="s">
        <v>31</v>
      </c>
      <c r="AQ1" s="203" t="s">
        <v>32</v>
      </c>
      <c r="AR1" s="203" t="s">
        <v>33</v>
      </c>
      <c r="AS1" s="211" t="s">
        <v>34</v>
      </c>
      <c r="AT1" s="211" t="s">
        <v>35</v>
      </c>
      <c r="AU1" s="211" t="s">
        <v>36</v>
      </c>
      <c r="AV1" s="211" t="s">
        <v>4282</v>
      </c>
      <c r="AW1" s="213" t="s">
        <v>37</v>
      </c>
      <c r="AX1" s="73"/>
      <c r="AY1" s="73"/>
      <c r="AZ1" s="207" t="s">
        <v>4251</v>
      </c>
      <c r="BA1" s="207" t="s">
        <v>4325</v>
      </c>
      <c r="BB1" s="209" t="s">
        <v>38</v>
      </c>
      <c r="BC1" s="209" t="s">
        <v>39</v>
      </c>
    </row>
    <row r="2" spans="1:55" s="2" customFormat="1" ht="66" customHeight="1">
      <c r="A2" s="181"/>
      <c r="B2" s="183"/>
      <c r="C2" s="184"/>
      <c r="D2" s="271"/>
      <c r="E2" s="184"/>
      <c r="F2" s="184"/>
      <c r="G2" s="187"/>
      <c r="H2" s="189"/>
      <c r="I2" s="187"/>
      <c r="J2" s="189"/>
      <c r="K2" s="189"/>
      <c r="L2" s="189"/>
      <c r="M2" s="187"/>
      <c r="N2" s="187"/>
      <c r="O2" s="193"/>
      <c r="P2" s="194"/>
      <c r="Q2" s="194"/>
      <c r="R2" s="194"/>
      <c r="S2" s="195"/>
      <c r="T2" s="196"/>
      <c r="U2" s="186"/>
      <c r="V2" s="186"/>
      <c r="W2" s="186"/>
      <c r="X2" s="200"/>
      <c r="Y2" s="200"/>
      <c r="Z2" s="170" t="s">
        <v>4213</v>
      </c>
      <c r="AA2" s="202"/>
      <c r="AB2" s="202"/>
      <c r="AC2" s="202"/>
      <c r="AD2" s="202"/>
      <c r="AE2" s="202"/>
      <c r="AF2" s="198"/>
      <c r="AG2" s="198"/>
      <c r="AH2" s="198"/>
      <c r="AI2" s="198"/>
      <c r="AJ2" s="206"/>
      <c r="AK2" s="198"/>
      <c r="AL2" s="198"/>
      <c r="AM2" s="198"/>
      <c r="AN2" s="198"/>
      <c r="AO2" s="198"/>
      <c r="AP2" s="204"/>
      <c r="AQ2" s="204"/>
      <c r="AR2" s="204"/>
      <c r="AS2" s="212"/>
      <c r="AT2" s="212"/>
      <c r="AU2" s="212"/>
      <c r="AV2" s="212"/>
      <c r="AW2" s="214"/>
      <c r="AX2" s="74" t="s">
        <v>4237</v>
      </c>
      <c r="AY2" s="74" t="s">
        <v>4241</v>
      </c>
      <c r="AZ2" s="208"/>
      <c r="BA2" s="208"/>
      <c r="BB2" s="210"/>
      <c r="BC2" s="210"/>
    </row>
    <row r="3" spans="1:55" s="5" customFormat="1" ht="50.25" customHeight="1">
      <c r="A3" s="44"/>
      <c r="B3" s="44"/>
      <c r="C3" s="4"/>
      <c r="D3" s="4"/>
      <c r="E3" s="4"/>
      <c r="F3" s="4"/>
      <c r="G3" s="45"/>
      <c r="H3" s="4"/>
      <c r="I3" s="45"/>
      <c r="J3" s="45"/>
      <c r="K3" s="4"/>
      <c r="L3" s="4"/>
      <c r="M3" s="4"/>
      <c r="N3" s="4"/>
      <c r="O3" s="62" t="s">
        <v>514</v>
      </c>
      <c r="P3" s="63" t="s">
        <v>515</v>
      </c>
      <c r="Q3" s="64" t="s">
        <v>516</v>
      </c>
      <c r="R3" s="65" t="s">
        <v>517</v>
      </c>
      <c r="S3" s="66" t="s">
        <v>513</v>
      </c>
      <c r="T3" s="3"/>
      <c r="U3" s="57" t="s">
        <v>40</v>
      </c>
      <c r="V3" s="57" t="s">
        <v>41</v>
      </c>
      <c r="W3" s="57" t="s">
        <v>42</v>
      </c>
      <c r="X3" s="57" t="s">
        <v>42</v>
      </c>
      <c r="Y3" s="57" t="s">
        <v>43</v>
      </c>
      <c r="Z3" s="57" t="s">
        <v>4212</v>
      </c>
      <c r="AA3" s="58" t="s">
        <v>4234</v>
      </c>
      <c r="AB3" s="58" t="s">
        <v>4222</v>
      </c>
      <c r="AC3" s="57" t="s">
        <v>46</v>
      </c>
      <c r="AD3" s="57" t="s">
        <v>47</v>
      </c>
      <c r="AE3" s="57" t="s">
        <v>48</v>
      </c>
      <c r="AF3" s="57" t="s">
        <v>45</v>
      </c>
      <c r="AG3" s="57" t="s">
        <v>46</v>
      </c>
      <c r="AH3" s="57" t="s">
        <v>47</v>
      </c>
      <c r="AI3" s="57" t="s">
        <v>48</v>
      </c>
      <c r="AJ3" s="58" t="s">
        <v>44</v>
      </c>
      <c r="AK3" s="57" t="s">
        <v>49</v>
      </c>
      <c r="AL3" s="57" t="s">
        <v>50</v>
      </c>
      <c r="AM3" s="57" t="s">
        <v>51</v>
      </c>
      <c r="AN3" s="57" t="s">
        <v>52</v>
      </c>
      <c r="AO3" s="57" t="s">
        <v>53</v>
      </c>
      <c r="AP3" s="57" t="s">
        <v>54</v>
      </c>
      <c r="AQ3" s="57" t="s">
        <v>55</v>
      </c>
      <c r="AR3" s="57" t="s">
        <v>56</v>
      </c>
      <c r="AS3" s="57" t="s">
        <v>56</v>
      </c>
      <c r="AT3" s="57" t="s">
        <v>57</v>
      </c>
      <c r="AU3" s="57" t="s">
        <v>58</v>
      </c>
      <c r="AV3" s="57" t="s">
        <v>4217</v>
      </c>
      <c r="AW3" s="57" t="s">
        <v>59</v>
      </c>
      <c r="AX3" s="57" t="s">
        <v>4236</v>
      </c>
      <c r="AY3" s="57" t="s">
        <v>4242</v>
      </c>
      <c r="AZ3" s="57" t="s">
        <v>60</v>
      </c>
      <c r="BA3" s="57" t="s">
        <v>4324</v>
      </c>
      <c r="BB3" s="57" t="s">
        <v>61</v>
      </c>
      <c r="BC3" s="57" t="s">
        <v>62</v>
      </c>
    </row>
    <row r="4" spans="1:55" ht="22.5" customHeight="1">
      <c r="A4" s="6">
        <v>1</v>
      </c>
      <c r="B4" s="6" t="s">
        <v>63</v>
      </c>
      <c r="C4" s="35"/>
      <c r="D4" s="35" t="s">
        <v>4420</v>
      </c>
      <c r="E4" s="35" t="s">
        <v>64</v>
      </c>
      <c r="F4" s="35" t="s">
        <v>65</v>
      </c>
      <c r="G4" s="7" t="s">
        <v>260</v>
      </c>
      <c r="H4" s="8"/>
      <c r="I4" s="9" t="s">
        <v>261</v>
      </c>
      <c r="J4" s="9" t="s">
        <v>68</v>
      </c>
      <c r="K4" s="8" t="s">
        <v>69</v>
      </c>
      <c r="L4" s="8" t="s">
        <v>70</v>
      </c>
      <c r="M4" s="10">
        <v>1</v>
      </c>
      <c r="N4" s="10">
        <v>6</v>
      </c>
      <c r="O4" s="11">
        <v>60</v>
      </c>
      <c r="P4" s="10"/>
      <c r="Q4" s="10"/>
      <c r="R4" s="10"/>
      <c r="S4" s="10"/>
      <c r="T4" s="10">
        <v>60</v>
      </c>
      <c r="U4" s="12"/>
      <c r="V4" s="12"/>
      <c r="W4" s="12">
        <v>60</v>
      </c>
      <c r="X4" s="13"/>
      <c r="Y4" s="13"/>
      <c r="Z4" s="13"/>
      <c r="AA4" s="14"/>
      <c r="AB4" s="14"/>
      <c r="AC4" s="14"/>
      <c r="AD4" s="14"/>
      <c r="AE4" s="14"/>
      <c r="AF4" s="15"/>
      <c r="AG4" s="15"/>
      <c r="AH4" s="15"/>
      <c r="AI4" s="15"/>
      <c r="AJ4" s="146"/>
      <c r="AK4" s="15"/>
      <c r="AL4" s="15"/>
      <c r="AM4" s="15"/>
      <c r="AN4" s="15"/>
      <c r="AO4" s="15"/>
      <c r="AP4" s="16"/>
      <c r="AQ4" s="16"/>
      <c r="AR4" s="16"/>
      <c r="AS4" s="17"/>
      <c r="AT4" s="17"/>
      <c r="AU4" s="17"/>
      <c r="AV4" s="17"/>
      <c r="AW4" s="18"/>
      <c r="AX4" s="19"/>
      <c r="AY4" s="19"/>
      <c r="AZ4" s="19"/>
      <c r="BA4" s="19"/>
      <c r="BB4" s="20"/>
      <c r="BC4" s="20"/>
    </row>
    <row r="5" spans="1:55" ht="22.5" customHeight="1">
      <c r="A5" s="6">
        <v>1</v>
      </c>
      <c r="B5" s="6" t="s">
        <v>63</v>
      </c>
      <c r="C5" s="35"/>
      <c r="D5" s="35" t="s">
        <v>4420</v>
      </c>
      <c r="E5" s="35" t="s">
        <v>64</v>
      </c>
      <c r="F5" s="35" t="s">
        <v>65</v>
      </c>
      <c r="G5" s="7" t="s">
        <v>66</v>
      </c>
      <c r="H5" s="8"/>
      <c r="I5" s="9" t="s">
        <v>67</v>
      </c>
      <c r="J5" s="9" t="s">
        <v>68</v>
      </c>
      <c r="K5" s="8" t="s">
        <v>69</v>
      </c>
      <c r="L5" s="8" t="s">
        <v>70</v>
      </c>
      <c r="M5" s="10">
        <v>2</v>
      </c>
      <c r="N5" s="10">
        <v>6</v>
      </c>
      <c r="O5" s="11">
        <v>60</v>
      </c>
      <c r="P5" s="10"/>
      <c r="Q5" s="10"/>
      <c r="R5" s="10"/>
      <c r="S5" s="10"/>
      <c r="T5" s="10">
        <v>60</v>
      </c>
      <c r="U5" s="12"/>
      <c r="V5" s="12"/>
      <c r="W5" s="12">
        <v>60</v>
      </c>
      <c r="X5" s="13"/>
      <c r="Y5" s="13"/>
      <c r="Z5" s="13"/>
      <c r="AA5" s="14"/>
      <c r="AB5" s="14"/>
      <c r="AC5" s="14"/>
      <c r="AD5" s="14"/>
      <c r="AE5" s="14"/>
      <c r="AF5" s="15"/>
      <c r="AG5" s="15"/>
      <c r="AH5" s="15"/>
      <c r="AI5" s="15"/>
      <c r="AJ5" s="146"/>
      <c r="AK5" s="15"/>
      <c r="AL5" s="15"/>
      <c r="AM5" s="15"/>
      <c r="AN5" s="15"/>
      <c r="AO5" s="15"/>
      <c r="AP5" s="16"/>
      <c r="AQ5" s="16"/>
      <c r="AR5" s="16"/>
      <c r="AS5" s="17"/>
      <c r="AT5" s="17"/>
      <c r="AU5" s="17"/>
      <c r="AV5" s="17"/>
      <c r="AW5" s="18"/>
      <c r="AX5" s="19"/>
      <c r="AY5" s="19"/>
      <c r="AZ5" s="19"/>
      <c r="BA5" s="19"/>
      <c r="BB5" s="20"/>
      <c r="BC5" s="20"/>
    </row>
    <row r="6" spans="1:55" ht="22.5" customHeight="1">
      <c r="A6" s="6" t="s">
        <v>71</v>
      </c>
      <c r="B6" s="6" t="s">
        <v>72</v>
      </c>
      <c r="C6" s="35" t="s">
        <v>73</v>
      </c>
      <c r="D6" s="35" t="s">
        <v>4421</v>
      </c>
      <c r="E6" s="35" t="s">
        <v>74</v>
      </c>
      <c r="F6" s="35"/>
      <c r="G6" s="22" t="s">
        <v>262</v>
      </c>
      <c r="H6" s="23"/>
      <c r="I6" s="24" t="s">
        <v>263</v>
      </c>
      <c r="J6" s="24" t="s">
        <v>77</v>
      </c>
      <c r="K6" s="8" t="s">
        <v>69</v>
      </c>
      <c r="L6" s="8" t="s">
        <v>70</v>
      </c>
      <c r="M6" s="25" t="s">
        <v>264</v>
      </c>
      <c r="N6" s="26" t="s">
        <v>78</v>
      </c>
      <c r="O6" s="27">
        <v>20</v>
      </c>
      <c r="P6" s="28">
        <v>20</v>
      </c>
      <c r="Q6" s="29">
        <v>20</v>
      </c>
      <c r="R6" s="30">
        <v>20</v>
      </c>
      <c r="S6" s="25"/>
      <c r="T6" s="10">
        <v>80</v>
      </c>
      <c r="U6" s="12"/>
      <c r="V6" s="12"/>
      <c r="W6" s="12"/>
      <c r="X6" s="13">
        <v>80</v>
      </c>
      <c r="Y6" s="13"/>
      <c r="Z6" s="13"/>
      <c r="AA6" s="14"/>
      <c r="AB6" s="14"/>
      <c r="AC6" s="14"/>
      <c r="AD6" s="14"/>
      <c r="AE6" s="14"/>
      <c r="AF6" s="15">
        <v>80</v>
      </c>
      <c r="AG6" s="15">
        <v>80</v>
      </c>
      <c r="AH6" s="15">
        <v>80</v>
      </c>
      <c r="AI6" s="15">
        <v>80</v>
      </c>
      <c r="AJ6" s="146"/>
      <c r="AK6" s="15"/>
      <c r="AL6" s="15"/>
      <c r="AM6" s="15"/>
      <c r="AN6" s="15"/>
      <c r="AO6" s="15"/>
      <c r="AP6" s="16"/>
      <c r="AQ6" s="16">
        <v>80</v>
      </c>
      <c r="AR6" s="16"/>
      <c r="AS6" s="17">
        <v>80</v>
      </c>
      <c r="AT6" s="17">
        <v>80</v>
      </c>
      <c r="AU6" s="17">
        <v>80</v>
      </c>
      <c r="AV6" s="17"/>
      <c r="AW6" s="18"/>
      <c r="AX6" s="19">
        <v>80</v>
      </c>
      <c r="AY6" s="19"/>
      <c r="AZ6" s="19">
        <v>80</v>
      </c>
      <c r="BA6" s="19">
        <v>80</v>
      </c>
      <c r="BB6" s="20"/>
      <c r="BC6" s="20"/>
    </row>
    <row r="7" spans="1:55" ht="22.5" customHeight="1">
      <c r="A7" s="6" t="s">
        <v>71</v>
      </c>
      <c r="B7" s="6" t="s">
        <v>72</v>
      </c>
      <c r="C7" s="35" t="s">
        <v>73</v>
      </c>
      <c r="D7" s="35" t="s">
        <v>4421</v>
      </c>
      <c r="E7" s="35" t="s">
        <v>74</v>
      </c>
      <c r="F7" s="35"/>
      <c r="G7" s="22" t="s">
        <v>265</v>
      </c>
      <c r="H7" s="23"/>
      <c r="I7" s="24" t="s">
        <v>266</v>
      </c>
      <c r="J7" s="24" t="s">
        <v>77</v>
      </c>
      <c r="K7" s="8" t="s">
        <v>69</v>
      </c>
      <c r="L7" s="8" t="s">
        <v>70</v>
      </c>
      <c r="M7" s="25" t="s">
        <v>264</v>
      </c>
      <c r="N7" s="26" t="s">
        <v>78</v>
      </c>
      <c r="O7" s="27">
        <v>20</v>
      </c>
      <c r="P7" s="28">
        <v>20</v>
      </c>
      <c r="Q7" s="29">
        <v>20</v>
      </c>
      <c r="R7" s="30">
        <v>20</v>
      </c>
      <c r="S7" s="25"/>
      <c r="T7" s="10">
        <v>80</v>
      </c>
      <c r="U7" s="12"/>
      <c r="V7" s="12"/>
      <c r="W7" s="12"/>
      <c r="X7" s="13">
        <v>80</v>
      </c>
      <c r="Y7" s="13"/>
      <c r="Z7" s="13"/>
      <c r="AA7" s="14"/>
      <c r="AB7" s="14"/>
      <c r="AC7" s="14"/>
      <c r="AD7" s="14"/>
      <c r="AE7" s="14"/>
      <c r="AF7" s="15">
        <v>80</v>
      </c>
      <c r="AG7" s="15">
        <v>80</v>
      </c>
      <c r="AH7" s="15">
        <v>80</v>
      </c>
      <c r="AI7" s="15">
        <v>80</v>
      </c>
      <c r="AJ7" s="146"/>
      <c r="AK7" s="15"/>
      <c r="AL7" s="15"/>
      <c r="AM7" s="15"/>
      <c r="AN7" s="15"/>
      <c r="AO7" s="15"/>
      <c r="AP7" s="16"/>
      <c r="AQ7" s="16">
        <v>80</v>
      </c>
      <c r="AR7" s="16"/>
      <c r="AS7" s="17">
        <v>80</v>
      </c>
      <c r="AT7" s="17">
        <v>80</v>
      </c>
      <c r="AU7" s="17">
        <v>80</v>
      </c>
      <c r="AV7" s="17"/>
      <c r="AW7" s="18"/>
      <c r="AX7" s="19">
        <v>80</v>
      </c>
      <c r="AY7" s="19"/>
      <c r="AZ7" s="19">
        <v>80</v>
      </c>
      <c r="BA7" s="19">
        <v>80</v>
      </c>
      <c r="BB7" s="20"/>
      <c r="BC7" s="20"/>
    </row>
    <row r="8" spans="1:55" ht="22.5" customHeight="1">
      <c r="A8" s="6" t="s">
        <v>71</v>
      </c>
      <c r="B8" s="6" t="s">
        <v>72</v>
      </c>
      <c r="C8" s="35" t="s">
        <v>73</v>
      </c>
      <c r="D8" s="35" t="s">
        <v>4421</v>
      </c>
      <c r="E8" s="35" t="s">
        <v>74</v>
      </c>
      <c r="F8" s="35"/>
      <c r="G8" s="22" t="s">
        <v>75</v>
      </c>
      <c r="H8" s="23"/>
      <c r="I8" s="24" t="s">
        <v>76</v>
      </c>
      <c r="J8" s="24" t="s">
        <v>77</v>
      </c>
      <c r="K8" s="8" t="s">
        <v>69</v>
      </c>
      <c r="L8" s="8" t="s">
        <v>70</v>
      </c>
      <c r="M8" s="25">
        <v>2</v>
      </c>
      <c r="N8" s="26" t="s">
        <v>78</v>
      </c>
      <c r="O8" s="27">
        <v>10</v>
      </c>
      <c r="P8" s="28">
        <v>10</v>
      </c>
      <c r="Q8" s="29">
        <v>10</v>
      </c>
      <c r="R8" s="30">
        <v>10</v>
      </c>
      <c r="S8" s="25"/>
      <c r="T8" s="25">
        <v>40</v>
      </c>
      <c r="U8" s="12"/>
      <c r="V8" s="12"/>
      <c r="W8" s="12"/>
      <c r="X8" s="13">
        <v>40</v>
      </c>
      <c r="Y8" s="13"/>
      <c r="Z8" s="13"/>
      <c r="AA8" s="14"/>
      <c r="AB8" s="14"/>
      <c r="AC8" s="14"/>
      <c r="AD8" s="14"/>
      <c r="AE8" s="14"/>
      <c r="AF8" s="15">
        <v>40</v>
      </c>
      <c r="AG8" s="15">
        <v>40</v>
      </c>
      <c r="AH8" s="15">
        <v>40</v>
      </c>
      <c r="AI8" s="15">
        <v>40</v>
      </c>
      <c r="AJ8" s="146"/>
      <c r="AK8" s="15"/>
      <c r="AL8" s="15"/>
      <c r="AM8" s="15"/>
      <c r="AN8" s="15"/>
      <c r="AO8" s="15"/>
      <c r="AP8" s="16"/>
      <c r="AQ8" s="16">
        <v>40</v>
      </c>
      <c r="AR8" s="16"/>
      <c r="AS8" s="17">
        <v>40</v>
      </c>
      <c r="AT8" s="17">
        <v>40</v>
      </c>
      <c r="AU8" s="17">
        <v>40</v>
      </c>
      <c r="AV8" s="17"/>
      <c r="AW8" s="18"/>
      <c r="AX8" s="19">
        <v>40</v>
      </c>
      <c r="AY8" s="19"/>
      <c r="AZ8" s="19">
        <v>40</v>
      </c>
      <c r="BA8" s="19">
        <v>40</v>
      </c>
      <c r="BB8" s="20"/>
      <c r="BC8" s="20"/>
    </row>
    <row r="9" spans="1:55" ht="22.5" customHeight="1">
      <c r="A9" s="6" t="s">
        <v>79</v>
      </c>
      <c r="B9" s="6" t="s">
        <v>63</v>
      </c>
      <c r="C9" s="35"/>
      <c r="D9" s="35" t="s">
        <v>4420</v>
      </c>
      <c r="E9" s="35" t="s">
        <v>64</v>
      </c>
      <c r="F9" s="35" t="s">
        <v>65</v>
      </c>
      <c r="G9" s="7" t="s">
        <v>267</v>
      </c>
      <c r="H9" s="8"/>
      <c r="I9" s="9" t="s">
        <v>268</v>
      </c>
      <c r="J9" s="9" t="s">
        <v>84</v>
      </c>
      <c r="K9" s="8" t="s">
        <v>69</v>
      </c>
      <c r="L9" s="8" t="s">
        <v>70</v>
      </c>
      <c r="M9" s="10">
        <v>1</v>
      </c>
      <c r="N9" s="10">
        <v>6</v>
      </c>
      <c r="O9" s="10"/>
      <c r="P9" s="32">
        <v>60</v>
      </c>
      <c r="Q9" s="10"/>
      <c r="R9" s="10"/>
      <c r="S9" s="10"/>
      <c r="T9" s="31">
        <v>60</v>
      </c>
      <c r="U9" s="12"/>
      <c r="V9" s="12"/>
      <c r="W9" s="12"/>
      <c r="X9" s="13"/>
      <c r="Y9" s="13"/>
      <c r="Z9" s="13"/>
      <c r="AA9" s="14"/>
      <c r="AB9" s="14"/>
      <c r="AC9" s="14">
        <v>60</v>
      </c>
      <c r="AD9" s="14">
        <v>60</v>
      </c>
      <c r="AE9" s="14">
        <v>60</v>
      </c>
      <c r="AF9" s="15"/>
      <c r="AG9" s="15"/>
      <c r="AH9" s="15"/>
      <c r="AI9" s="15"/>
      <c r="AJ9" s="146"/>
      <c r="AK9" s="15"/>
      <c r="AL9" s="15"/>
      <c r="AM9" s="15"/>
      <c r="AN9" s="15"/>
      <c r="AO9" s="15"/>
      <c r="AP9" s="16"/>
      <c r="AQ9" s="16"/>
      <c r="AR9" s="16"/>
      <c r="AS9" s="17"/>
      <c r="AT9" s="17"/>
      <c r="AU9" s="17"/>
      <c r="AV9" s="17"/>
      <c r="AW9" s="18"/>
      <c r="AX9" s="19"/>
      <c r="AY9" s="19"/>
      <c r="AZ9" s="19"/>
      <c r="BA9" s="19"/>
      <c r="BB9" s="20"/>
      <c r="BC9" s="20"/>
    </row>
    <row r="10" spans="1:55" ht="22.5" customHeight="1">
      <c r="A10" s="6" t="s">
        <v>79</v>
      </c>
      <c r="B10" s="6" t="s">
        <v>63</v>
      </c>
      <c r="C10" s="35"/>
      <c r="D10" s="35" t="s">
        <v>4420</v>
      </c>
      <c r="E10" s="35" t="s">
        <v>64</v>
      </c>
      <c r="F10" s="35" t="s">
        <v>65</v>
      </c>
      <c r="G10" s="7" t="s">
        <v>80</v>
      </c>
      <c r="H10" s="8"/>
      <c r="I10" s="9" t="s">
        <v>81</v>
      </c>
      <c r="J10" s="9" t="s">
        <v>68</v>
      </c>
      <c r="K10" s="8" t="s">
        <v>69</v>
      </c>
      <c r="L10" s="8" t="s">
        <v>70</v>
      </c>
      <c r="M10" s="25">
        <v>1</v>
      </c>
      <c r="N10" s="25">
        <v>6</v>
      </c>
      <c r="O10" s="25"/>
      <c r="P10" s="28">
        <v>60</v>
      </c>
      <c r="Q10" s="31"/>
      <c r="R10" s="31"/>
      <c r="S10" s="31"/>
      <c r="T10" s="31">
        <v>60</v>
      </c>
      <c r="U10" s="12"/>
      <c r="V10" s="12"/>
      <c r="W10" s="12"/>
      <c r="X10" s="13"/>
      <c r="Y10" s="13"/>
      <c r="Z10" s="13"/>
      <c r="AA10" s="14"/>
      <c r="AB10" s="14">
        <v>60</v>
      </c>
      <c r="AC10" s="14"/>
      <c r="AD10" s="14"/>
      <c r="AE10" s="14"/>
      <c r="AF10" s="15"/>
      <c r="AG10" s="15"/>
      <c r="AH10" s="15"/>
      <c r="AI10" s="15"/>
      <c r="AJ10" s="146"/>
      <c r="AK10" s="15"/>
      <c r="AL10" s="15"/>
      <c r="AM10" s="15"/>
      <c r="AN10" s="15"/>
      <c r="AO10" s="15"/>
      <c r="AP10" s="16"/>
      <c r="AQ10" s="16"/>
      <c r="AR10" s="16"/>
      <c r="AS10" s="17"/>
      <c r="AT10" s="17"/>
      <c r="AU10" s="17"/>
      <c r="AV10" s="17"/>
      <c r="AW10" s="18"/>
      <c r="AX10" s="19"/>
      <c r="AY10" s="19"/>
      <c r="AZ10" s="19"/>
      <c r="BA10" s="19"/>
      <c r="BB10" s="20"/>
      <c r="BC10" s="20"/>
    </row>
    <row r="11" spans="1:55" ht="22.5" customHeight="1">
      <c r="A11" s="6" t="s">
        <v>79</v>
      </c>
      <c r="B11" s="6" t="s">
        <v>63</v>
      </c>
      <c r="C11" s="35"/>
      <c r="D11" s="35" t="s">
        <v>4420</v>
      </c>
      <c r="E11" s="35" t="s">
        <v>64</v>
      </c>
      <c r="F11" s="35" t="s">
        <v>65</v>
      </c>
      <c r="G11" s="7" t="s">
        <v>677</v>
      </c>
      <c r="H11" s="8" t="s">
        <v>4218</v>
      </c>
      <c r="I11" s="46" t="s">
        <v>4225</v>
      </c>
      <c r="J11" s="105"/>
      <c r="K11" s="106" t="s">
        <v>69</v>
      </c>
      <c r="L11" s="23" t="s">
        <v>70</v>
      </c>
      <c r="M11" s="10">
        <v>1</v>
      </c>
      <c r="N11" s="10">
        <v>6</v>
      </c>
      <c r="O11" s="10"/>
      <c r="P11" s="32">
        <v>60</v>
      </c>
      <c r="Q11" s="10"/>
      <c r="R11" s="10"/>
      <c r="S11" s="10"/>
      <c r="T11" s="31">
        <v>60</v>
      </c>
      <c r="U11" s="12"/>
      <c r="V11" s="12"/>
      <c r="W11" s="12"/>
      <c r="X11" s="13"/>
      <c r="Y11" s="13"/>
      <c r="Z11" s="13"/>
      <c r="AA11" s="14">
        <v>60</v>
      </c>
      <c r="AB11" s="14">
        <v>60</v>
      </c>
      <c r="AC11" s="14"/>
      <c r="AD11" s="14"/>
      <c r="AE11" s="14"/>
      <c r="AF11" s="15"/>
      <c r="AG11" s="15"/>
      <c r="AH11" s="15"/>
      <c r="AI11" s="15"/>
      <c r="AJ11" s="146"/>
      <c r="AK11" s="15"/>
      <c r="AL11" s="15"/>
      <c r="AM11" s="15"/>
      <c r="AN11" s="15"/>
      <c r="AO11" s="15"/>
      <c r="AP11" s="16"/>
      <c r="AQ11" s="16"/>
      <c r="AR11" s="16"/>
      <c r="AS11" s="17"/>
      <c r="AT11" s="17"/>
      <c r="AU11" s="17"/>
      <c r="AV11" s="17"/>
      <c r="AW11" s="18"/>
      <c r="AX11" s="19"/>
      <c r="AY11" s="19"/>
      <c r="AZ11" s="19"/>
      <c r="BA11" s="19"/>
      <c r="BB11" s="20"/>
      <c r="BC11" s="20"/>
    </row>
    <row r="12" spans="1:55" ht="22.5" customHeight="1">
      <c r="A12" s="6" t="s">
        <v>79</v>
      </c>
      <c r="B12" s="6" t="s">
        <v>63</v>
      </c>
      <c r="C12" s="35"/>
      <c r="D12" s="35" t="s">
        <v>4420</v>
      </c>
      <c r="E12" s="35" t="s">
        <v>64</v>
      </c>
      <c r="F12" s="35" t="s">
        <v>65</v>
      </c>
      <c r="G12" s="7" t="s">
        <v>679</v>
      </c>
      <c r="H12" s="8" t="s">
        <v>4218</v>
      </c>
      <c r="I12" s="46" t="s">
        <v>4227</v>
      </c>
      <c r="J12" s="105"/>
      <c r="K12" s="106" t="s">
        <v>69</v>
      </c>
      <c r="L12" s="23" t="s">
        <v>70</v>
      </c>
      <c r="M12" s="10">
        <v>2</v>
      </c>
      <c r="N12" s="10">
        <v>6</v>
      </c>
      <c r="O12" s="10"/>
      <c r="P12" s="32">
        <v>60</v>
      </c>
      <c r="Q12" s="10"/>
      <c r="R12" s="10"/>
      <c r="S12" s="10"/>
      <c r="T12" s="31">
        <v>60</v>
      </c>
      <c r="U12" s="12"/>
      <c r="V12" s="12"/>
      <c r="W12" s="12"/>
      <c r="X12" s="13"/>
      <c r="Y12" s="13"/>
      <c r="Z12" s="13"/>
      <c r="AA12" s="14"/>
      <c r="AB12" s="14">
        <v>60</v>
      </c>
      <c r="AC12" s="14"/>
      <c r="AD12" s="14"/>
      <c r="AE12" s="14"/>
      <c r="AF12" s="15"/>
      <c r="AG12" s="15"/>
      <c r="AH12" s="15"/>
      <c r="AI12" s="15"/>
      <c r="AJ12" s="146"/>
      <c r="AK12" s="15"/>
      <c r="AL12" s="15"/>
      <c r="AM12" s="15"/>
      <c r="AN12" s="15"/>
      <c r="AO12" s="15"/>
      <c r="AP12" s="16"/>
      <c r="AQ12" s="16"/>
      <c r="AR12" s="16"/>
      <c r="AS12" s="17"/>
      <c r="AT12" s="17"/>
      <c r="AU12" s="17"/>
      <c r="AV12" s="17"/>
      <c r="AW12" s="18"/>
      <c r="AX12" s="19"/>
      <c r="AY12" s="19"/>
      <c r="AZ12" s="19"/>
      <c r="BA12" s="19"/>
      <c r="BB12" s="20"/>
      <c r="BC12" s="20"/>
    </row>
    <row r="13" spans="1:55" ht="22.5" customHeight="1">
      <c r="A13" s="6" t="s">
        <v>79</v>
      </c>
      <c r="B13" s="6" t="s">
        <v>63</v>
      </c>
      <c r="C13" s="35"/>
      <c r="D13" s="35" t="s">
        <v>4420</v>
      </c>
      <c r="E13" s="35" t="s">
        <v>64</v>
      </c>
      <c r="F13" s="35" t="s">
        <v>65</v>
      </c>
      <c r="G13" s="7" t="s">
        <v>82</v>
      </c>
      <c r="H13" s="8"/>
      <c r="I13" s="9" t="s">
        <v>83</v>
      </c>
      <c r="J13" s="9" t="s">
        <v>84</v>
      </c>
      <c r="K13" s="8" t="s">
        <v>69</v>
      </c>
      <c r="L13" s="8" t="s">
        <v>70</v>
      </c>
      <c r="M13" s="10">
        <v>2</v>
      </c>
      <c r="N13" s="10">
        <v>6</v>
      </c>
      <c r="O13" s="10"/>
      <c r="P13" s="32">
        <v>60</v>
      </c>
      <c r="Q13" s="10"/>
      <c r="R13" s="10"/>
      <c r="S13" s="10"/>
      <c r="T13" s="31">
        <v>60</v>
      </c>
      <c r="U13" s="12"/>
      <c r="V13" s="12"/>
      <c r="W13" s="12"/>
      <c r="X13" s="13"/>
      <c r="Y13" s="13"/>
      <c r="Z13" s="13"/>
      <c r="AA13" s="14"/>
      <c r="AB13" s="14"/>
      <c r="AC13" s="14"/>
      <c r="AD13" s="14">
        <v>60</v>
      </c>
      <c r="AE13" s="14"/>
      <c r="AF13" s="15"/>
      <c r="AG13" s="15">
        <v>60</v>
      </c>
      <c r="AH13" s="15"/>
      <c r="AI13" s="15"/>
      <c r="AJ13" s="146"/>
      <c r="AK13" s="15"/>
      <c r="AL13" s="15">
        <v>60</v>
      </c>
      <c r="AM13" s="15"/>
      <c r="AN13" s="15"/>
      <c r="AO13" s="15"/>
      <c r="AP13" s="16"/>
      <c r="AQ13" s="16"/>
      <c r="AR13" s="16"/>
      <c r="AS13" s="17"/>
      <c r="AT13" s="17"/>
      <c r="AU13" s="17"/>
      <c r="AV13" s="17"/>
      <c r="AW13" s="18"/>
      <c r="AX13" s="19"/>
      <c r="AY13" s="19"/>
      <c r="AZ13" s="19"/>
      <c r="BA13" s="19"/>
      <c r="BB13" s="20"/>
      <c r="BC13" s="20"/>
    </row>
    <row r="14" spans="1:55" ht="22.5" customHeight="1">
      <c r="A14" s="6" t="s">
        <v>85</v>
      </c>
      <c r="B14" s="6" t="s">
        <v>63</v>
      </c>
      <c r="C14" s="35"/>
      <c r="D14" s="35" t="s">
        <v>4420</v>
      </c>
      <c r="E14" s="35" t="s">
        <v>64</v>
      </c>
      <c r="F14" s="35" t="s">
        <v>65</v>
      </c>
      <c r="G14" s="7" t="s">
        <v>269</v>
      </c>
      <c r="H14" s="8"/>
      <c r="I14" s="9" t="s">
        <v>270</v>
      </c>
      <c r="J14" s="9" t="s">
        <v>68</v>
      </c>
      <c r="K14" s="8" t="s">
        <v>69</v>
      </c>
      <c r="L14" s="8" t="s">
        <v>70</v>
      </c>
      <c r="M14" s="10">
        <v>1</v>
      </c>
      <c r="N14" s="10">
        <v>6</v>
      </c>
      <c r="O14" s="10"/>
      <c r="P14" s="32">
        <v>60</v>
      </c>
      <c r="Q14" s="10"/>
      <c r="R14" s="10"/>
      <c r="S14" s="10"/>
      <c r="T14" s="31">
        <v>60</v>
      </c>
      <c r="U14" s="12"/>
      <c r="V14" s="12"/>
      <c r="W14" s="12"/>
      <c r="X14" s="13"/>
      <c r="Y14" s="13"/>
      <c r="Z14" s="13"/>
      <c r="AA14" s="14"/>
      <c r="AB14" s="14"/>
      <c r="AC14" s="14"/>
      <c r="AD14" s="14"/>
      <c r="AE14" s="14"/>
      <c r="AF14" s="15">
        <v>60</v>
      </c>
      <c r="AG14" s="15"/>
      <c r="AH14" s="15"/>
      <c r="AI14" s="15">
        <v>60</v>
      </c>
      <c r="AJ14" s="146"/>
      <c r="AK14" s="15"/>
      <c r="AL14" s="15"/>
      <c r="AM14" s="15"/>
      <c r="AN14" s="15"/>
      <c r="AO14" s="15"/>
      <c r="AP14" s="16"/>
      <c r="AQ14" s="16"/>
      <c r="AR14" s="16"/>
      <c r="AS14" s="17"/>
      <c r="AT14" s="17"/>
      <c r="AU14" s="17"/>
      <c r="AV14" s="17"/>
      <c r="AW14" s="18"/>
      <c r="AX14" s="19"/>
      <c r="AY14" s="19"/>
      <c r="AZ14" s="19"/>
      <c r="BA14" s="19"/>
      <c r="BB14" s="20"/>
      <c r="BC14" s="20"/>
    </row>
    <row r="15" spans="1:55" ht="35.25" customHeight="1">
      <c r="A15" s="6" t="s">
        <v>79</v>
      </c>
      <c r="B15" s="6" t="s">
        <v>63</v>
      </c>
      <c r="C15" s="35" t="s">
        <v>73</v>
      </c>
      <c r="D15" s="35" t="s">
        <v>4420</v>
      </c>
      <c r="E15" s="35" t="s">
        <v>74</v>
      </c>
      <c r="F15" s="35" t="s">
        <v>65</v>
      </c>
      <c r="G15" s="7" t="s">
        <v>271</v>
      </c>
      <c r="H15" s="8"/>
      <c r="I15" s="9" t="s">
        <v>272</v>
      </c>
      <c r="J15" s="9" t="s">
        <v>68</v>
      </c>
      <c r="K15" s="8" t="s">
        <v>69</v>
      </c>
      <c r="L15" s="8" t="s">
        <v>70</v>
      </c>
      <c r="M15" s="10">
        <v>1</v>
      </c>
      <c r="N15" s="10">
        <v>4</v>
      </c>
      <c r="O15" s="11">
        <v>20</v>
      </c>
      <c r="P15" s="32">
        <v>20</v>
      </c>
      <c r="Q15" s="10"/>
      <c r="R15" s="10"/>
      <c r="S15" s="10"/>
      <c r="T15" s="10">
        <v>40</v>
      </c>
      <c r="U15" s="12"/>
      <c r="V15" s="12">
        <v>40</v>
      </c>
      <c r="W15" s="12">
        <v>40</v>
      </c>
      <c r="X15" s="13"/>
      <c r="Y15" s="13"/>
      <c r="Z15" s="13"/>
      <c r="AA15" s="14">
        <v>40</v>
      </c>
      <c r="AB15" s="14">
        <v>40</v>
      </c>
      <c r="AC15" s="14">
        <v>40</v>
      </c>
      <c r="AD15" s="14">
        <v>40</v>
      </c>
      <c r="AE15" s="14">
        <v>40</v>
      </c>
      <c r="AF15" s="15"/>
      <c r="AG15" s="15"/>
      <c r="AH15" s="15"/>
      <c r="AI15" s="15"/>
      <c r="AJ15" s="146"/>
      <c r="AK15" s="15"/>
      <c r="AL15" s="15"/>
      <c r="AM15" s="15"/>
      <c r="AN15" s="15"/>
      <c r="AO15" s="15"/>
      <c r="AP15" s="16"/>
      <c r="AQ15" s="16"/>
      <c r="AR15" s="16"/>
      <c r="AS15" s="17"/>
      <c r="AT15" s="17"/>
      <c r="AU15" s="17"/>
      <c r="AV15" s="17"/>
      <c r="AW15" s="18"/>
      <c r="AX15" s="19"/>
      <c r="AY15" s="19"/>
      <c r="AZ15" s="19"/>
      <c r="BA15" s="19"/>
      <c r="BB15" s="20"/>
      <c r="BC15" s="20"/>
    </row>
    <row r="16" spans="1:55" ht="22.5" customHeight="1">
      <c r="A16" s="6" t="s">
        <v>79</v>
      </c>
      <c r="B16" s="6" t="s">
        <v>63</v>
      </c>
      <c r="C16" s="35"/>
      <c r="D16" s="35" t="s">
        <v>4420</v>
      </c>
      <c r="E16" s="35" t="s">
        <v>74</v>
      </c>
      <c r="F16" s="35"/>
      <c r="G16" s="7" t="s">
        <v>904</v>
      </c>
      <c r="H16" s="8" t="s">
        <v>4218</v>
      </c>
      <c r="I16" s="46" t="s">
        <v>4252</v>
      </c>
      <c r="J16" s="105"/>
      <c r="K16" s="106"/>
      <c r="L16" s="23" t="s">
        <v>70</v>
      </c>
      <c r="M16" s="10">
        <v>1</v>
      </c>
      <c r="N16" s="10">
        <v>4</v>
      </c>
      <c r="O16" s="10"/>
      <c r="P16" s="32">
        <v>40</v>
      </c>
      <c r="Q16" s="10"/>
      <c r="R16" s="10"/>
      <c r="S16" s="10"/>
      <c r="T16" s="31">
        <v>40</v>
      </c>
      <c r="U16" s="12"/>
      <c r="V16" s="12"/>
      <c r="W16" s="12"/>
      <c r="X16" s="13"/>
      <c r="Y16" s="13"/>
      <c r="Z16" s="13"/>
      <c r="AA16" s="14"/>
      <c r="AB16" s="14">
        <v>40</v>
      </c>
      <c r="AC16" s="14"/>
      <c r="AD16" s="14"/>
      <c r="AE16" s="14"/>
      <c r="AF16" s="15"/>
      <c r="AG16" s="15"/>
      <c r="AH16" s="15"/>
      <c r="AI16" s="15"/>
      <c r="AJ16" s="146"/>
      <c r="AK16" s="15"/>
      <c r="AL16" s="15"/>
      <c r="AM16" s="15"/>
      <c r="AN16" s="15"/>
      <c r="AO16" s="15"/>
      <c r="AP16" s="16"/>
      <c r="AQ16" s="16"/>
      <c r="AR16" s="16"/>
      <c r="AS16" s="17"/>
      <c r="AT16" s="17"/>
      <c r="AU16" s="17"/>
      <c r="AV16" s="17"/>
      <c r="AW16" s="18"/>
      <c r="AX16" s="19"/>
      <c r="AY16" s="19"/>
      <c r="AZ16" s="19"/>
      <c r="BA16" s="19"/>
      <c r="BB16" s="20"/>
      <c r="BC16" s="20"/>
    </row>
    <row r="17" spans="1:55" ht="22.5" customHeight="1">
      <c r="A17" s="6" t="s">
        <v>85</v>
      </c>
      <c r="B17" s="6" t="s">
        <v>63</v>
      </c>
      <c r="C17" s="35" t="s">
        <v>73</v>
      </c>
      <c r="D17" s="35" t="s">
        <v>4420</v>
      </c>
      <c r="E17" s="35" t="s">
        <v>74</v>
      </c>
      <c r="F17" s="35" t="s">
        <v>65</v>
      </c>
      <c r="G17" s="7" t="s">
        <v>273</v>
      </c>
      <c r="H17" s="8"/>
      <c r="I17" s="9" t="s">
        <v>274</v>
      </c>
      <c r="J17" s="9" t="s">
        <v>84</v>
      </c>
      <c r="K17" s="8" t="s">
        <v>69</v>
      </c>
      <c r="L17" s="8" t="s">
        <v>70</v>
      </c>
      <c r="M17" s="10" t="s">
        <v>4427</v>
      </c>
      <c r="N17" s="10">
        <v>4</v>
      </c>
      <c r="O17" s="10"/>
      <c r="P17" s="32">
        <v>20</v>
      </c>
      <c r="Q17" s="36">
        <v>20</v>
      </c>
      <c r="R17" s="10"/>
      <c r="S17" s="10"/>
      <c r="T17" s="31">
        <v>40</v>
      </c>
      <c r="U17" s="12"/>
      <c r="V17" s="12"/>
      <c r="W17" s="12"/>
      <c r="X17" s="13"/>
      <c r="Y17" s="13"/>
      <c r="Z17" s="13"/>
      <c r="AA17" s="14"/>
      <c r="AB17" s="14"/>
      <c r="AC17" s="14"/>
      <c r="AD17" s="14"/>
      <c r="AE17" s="14"/>
      <c r="AF17" s="15">
        <v>40</v>
      </c>
      <c r="AG17" s="15">
        <v>40</v>
      </c>
      <c r="AH17" s="15">
        <v>40</v>
      </c>
      <c r="AI17" s="15">
        <v>40</v>
      </c>
      <c r="AJ17" s="146"/>
      <c r="AK17" s="15"/>
      <c r="AL17" s="15">
        <v>40</v>
      </c>
      <c r="AM17" s="15">
        <v>40</v>
      </c>
      <c r="AN17" s="15"/>
      <c r="AO17" s="15"/>
      <c r="AP17" s="16"/>
      <c r="AQ17" s="16"/>
      <c r="AR17" s="16"/>
      <c r="AS17" s="17">
        <v>40</v>
      </c>
      <c r="AT17" s="17"/>
      <c r="AU17" s="17"/>
      <c r="AV17" s="17"/>
      <c r="AW17" s="18"/>
      <c r="AX17" s="19"/>
      <c r="AY17" s="19"/>
      <c r="AZ17" s="19"/>
      <c r="BA17" s="19"/>
      <c r="BB17" s="20"/>
      <c r="BC17" s="20"/>
    </row>
    <row r="18" spans="1:55" ht="22.5" customHeight="1">
      <c r="A18" s="6" t="s">
        <v>85</v>
      </c>
      <c r="B18" s="6" t="s">
        <v>63</v>
      </c>
      <c r="C18" s="35"/>
      <c r="D18" s="35" t="s">
        <v>4420</v>
      </c>
      <c r="E18" s="35" t="s">
        <v>74</v>
      </c>
      <c r="F18" s="35"/>
      <c r="G18" s="22" t="s">
        <v>275</v>
      </c>
      <c r="H18" s="23"/>
      <c r="I18" s="24" t="s">
        <v>276</v>
      </c>
      <c r="J18" s="24" t="s">
        <v>68</v>
      </c>
      <c r="K18" s="8" t="s">
        <v>69</v>
      </c>
      <c r="L18" s="8" t="s">
        <v>70</v>
      </c>
      <c r="M18" s="25">
        <v>1</v>
      </c>
      <c r="N18" s="25">
        <v>6</v>
      </c>
      <c r="O18" s="25"/>
      <c r="P18" s="32">
        <v>60</v>
      </c>
      <c r="Q18" s="25"/>
      <c r="R18" s="25"/>
      <c r="S18" s="25"/>
      <c r="T18" s="31">
        <v>60</v>
      </c>
      <c r="U18" s="12"/>
      <c r="V18" s="12"/>
      <c r="W18" s="12"/>
      <c r="X18" s="13"/>
      <c r="Y18" s="13"/>
      <c r="Z18" s="13"/>
      <c r="AA18" s="14"/>
      <c r="AB18" s="14"/>
      <c r="AC18" s="14"/>
      <c r="AD18" s="14"/>
      <c r="AE18" s="14"/>
      <c r="AF18" s="15"/>
      <c r="AG18" s="15"/>
      <c r="AH18" s="15"/>
      <c r="AI18" s="15"/>
      <c r="AJ18" s="146"/>
      <c r="AK18" s="15"/>
      <c r="AL18" s="15"/>
      <c r="AM18" s="15">
        <v>60</v>
      </c>
      <c r="AN18" s="15"/>
      <c r="AO18" s="15"/>
      <c r="AP18" s="16"/>
      <c r="AQ18" s="16"/>
      <c r="AR18" s="16"/>
      <c r="AS18" s="17"/>
      <c r="AT18" s="17"/>
      <c r="AU18" s="17"/>
      <c r="AV18" s="17"/>
      <c r="AW18" s="18"/>
      <c r="AX18" s="19"/>
      <c r="AY18" s="19"/>
      <c r="AZ18" s="19"/>
      <c r="BA18" s="19"/>
      <c r="BB18" s="20"/>
      <c r="BC18" s="20"/>
    </row>
    <row r="19" spans="1:55" ht="22.5" customHeight="1">
      <c r="A19" s="6" t="s">
        <v>85</v>
      </c>
      <c r="B19" s="6" t="s">
        <v>63</v>
      </c>
      <c r="C19" s="35"/>
      <c r="D19" s="35" t="s">
        <v>4420</v>
      </c>
      <c r="E19" s="35" t="s">
        <v>74</v>
      </c>
      <c r="F19" s="35"/>
      <c r="G19" s="22" t="s">
        <v>86</v>
      </c>
      <c r="H19" s="23"/>
      <c r="I19" s="24" t="s">
        <v>87</v>
      </c>
      <c r="J19" s="24" t="s">
        <v>84</v>
      </c>
      <c r="K19" s="8" t="s">
        <v>69</v>
      </c>
      <c r="L19" s="8" t="s">
        <v>70</v>
      </c>
      <c r="M19" s="25">
        <v>2</v>
      </c>
      <c r="N19" s="25">
        <v>4</v>
      </c>
      <c r="O19" s="25"/>
      <c r="P19" s="28">
        <v>40</v>
      </c>
      <c r="Q19" s="25"/>
      <c r="R19" s="25"/>
      <c r="S19" s="25"/>
      <c r="T19" s="31">
        <v>40</v>
      </c>
      <c r="U19" s="12"/>
      <c r="V19" s="12"/>
      <c r="W19" s="12"/>
      <c r="X19" s="13"/>
      <c r="Y19" s="13"/>
      <c r="Z19" s="13"/>
      <c r="AA19" s="14"/>
      <c r="AB19" s="14"/>
      <c r="AC19" s="14"/>
      <c r="AD19" s="14"/>
      <c r="AE19" s="14"/>
      <c r="AF19" s="15"/>
      <c r="AG19" s="15"/>
      <c r="AH19" s="15"/>
      <c r="AI19" s="15"/>
      <c r="AJ19" s="146"/>
      <c r="AK19" s="15"/>
      <c r="AL19" s="15"/>
      <c r="AM19" s="15">
        <v>40</v>
      </c>
      <c r="AN19" s="15"/>
      <c r="AO19" s="15"/>
      <c r="AP19" s="16"/>
      <c r="AQ19" s="16"/>
      <c r="AR19" s="16"/>
      <c r="AS19" s="17"/>
      <c r="AT19" s="17"/>
      <c r="AU19" s="17"/>
      <c r="AV19" s="17"/>
      <c r="AW19" s="18"/>
      <c r="AX19" s="19"/>
      <c r="AY19" s="19"/>
      <c r="AZ19" s="19"/>
      <c r="BA19" s="19"/>
      <c r="BB19" s="20"/>
      <c r="BC19" s="20"/>
    </row>
    <row r="20" spans="1:55" ht="22.5" customHeight="1">
      <c r="A20" s="6" t="s">
        <v>85</v>
      </c>
      <c r="B20" s="6" t="s">
        <v>63</v>
      </c>
      <c r="C20" s="35"/>
      <c r="D20" s="35" t="s">
        <v>4420</v>
      </c>
      <c r="E20" s="35" t="s">
        <v>74</v>
      </c>
      <c r="F20" s="35"/>
      <c r="G20" s="22" t="s">
        <v>277</v>
      </c>
      <c r="H20" s="23"/>
      <c r="I20" s="24" t="s">
        <v>278</v>
      </c>
      <c r="J20" s="24" t="s">
        <v>68</v>
      </c>
      <c r="K20" s="8" t="s">
        <v>69</v>
      </c>
      <c r="L20" s="8" t="s">
        <v>70</v>
      </c>
      <c r="M20" s="25">
        <v>1</v>
      </c>
      <c r="N20" s="25">
        <v>4</v>
      </c>
      <c r="O20" s="25"/>
      <c r="P20" s="28">
        <v>40</v>
      </c>
      <c r="Q20" s="25"/>
      <c r="R20" s="25"/>
      <c r="S20" s="25"/>
      <c r="T20" s="31">
        <v>40</v>
      </c>
      <c r="U20" s="12"/>
      <c r="V20" s="12"/>
      <c r="W20" s="12"/>
      <c r="X20" s="13"/>
      <c r="Y20" s="13"/>
      <c r="Z20" s="13"/>
      <c r="AA20" s="14"/>
      <c r="AB20" s="14"/>
      <c r="AC20" s="14"/>
      <c r="AD20" s="14"/>
      <c r="AE20" s="14"/>
      <c r="AF20" s="15"/>
      <c r="AG20" s="15"/>
      <c r="AH20" s="15"/>
      <c r="AI20" s="15"/>
      <c r="AJ20" s="146"/>
      <c r="AK20" s="15"/>
      <c r="AL20" s="15"/>
      <c r="AM20" s="15">
        <v>40</v>
      </c>
      <c r="AN20" s="15"/>
      <c r="AO20" s="15"/>
      <c r="AP20" s="16"/>
      <c r="AQ20" s="16"/>
      <c r="AR20" s="16"/>
      <c r="AS20" s="17"/>
      <c r="AT20" s="17"/>
      <c r="AU20" s="17"/>
      <c r="AV20" s="17"/>
      <c r="AW20" s="18"/>
      <c r="AX20" s="19"/>
      <c r="AY20" s="19"/>
      <c r="AZ20" s="19"/>
      <c r="BA20" s="19"/>
      <c r="BB20" s="20"/>
      <c r="BC20" s="20"/>
    </row>
    <row r="21" spans="1:55" ht="22.5" customHeight="1">
      <c r="A21" s="6" t="s">
        <v>85</v>
      </c>
      <c r="B21" s="6" t="s">
        <v>63</v>
      </c>
      <c r="C21" s="35"/>
      <c r="D21" s="35" t="s">
        <v>4420</v>
      </c>
      <c r="E21" s="35" t="s">
        <v>74</v>
      </c>
      <c r="F21" s="35"/>
      <c r="G21" s="7" t="s">
        <v>279</v>
      </c>
      <c r="H21" s="8"/>
      <c r="I21" s="9" t="s">
        <v>280</v>
      </c>
      <c r="J21" s="9" t="s">
        <v>84</v>
      </c>
      <c r="K21" s="8" t="s">
        <v>69</v>
      </c>
      <c r="L21" s="8" t="s">
        <v>70</v>
      </c>
      <c r="M21" s="10">
        <v>1</v>
      </c>
      <c r="N21" s="10">
        <v>4</v>
      </c>
      <c r="O21" s="10"/>
      <c r="P21" s="32">
        <v>40</v>
      </c>
      <c r="Q21" s="10"/>
      <c r="R21" s="10"/>
      <c r="S21" s="10"/>
      <c r="T21" s="31">
        <v>40</v>
      </c>
      <c r="U21" s="12"/>
      <c r="V21" s="12"/>
      <c r="W21" s="12"/>
      <c r="X21" s="13"/>
      <c r="Y21" s="13"/>
      <c r="Z21" s="13"/>
      <c r="AA21" s="14"/>
      <c r="AB21" s="14"/>
      <c r="AC21" s="14"/>
      <c r="AD21" s="14"/>
      <c r="AE21" s="14"/>
      <c r="AF21" s="15"/>
      <c r="AG21" s="15"/>
      <c r="AH21" s="15"/>
      <c r="AI21" s="15"/>
      <c r="AJ21" s="146"/>
      <c r="AK21" s="15"/>
      <c r="AL21" s="15"/>
      <c r="AM21" s="15">
        <v>40</v>
      </c>
      <c r="AN21" s="15"/>
      <c r="AO21" s="15"/>
      <c r="AP21" s="16"/>
      <c r="AQ21" s="16"/>
      <c r="AR21" s="16"/>
      <c r="AS21" s="17"/>
      <c r="AT21" s="17"/>
      <c r="AU21" s="17"/>
      <c r="AV21" s="17"/>
      <c r="AW21" s="18"/>
      <c r="AX21" s="19"/>
      <c r="AY21" s="19"/>
      <c r="AZ21" s="19"/>
      <c r="BA21" s="19"/>
      <c r="BB21" s="20"/>
      <c r="BC21" s="20"/>
    </row>
    <row r="22" spans="1:55" ht="22.5" customHeight="1">
      <c r="A22" s="6" t="s">
        <v>85</v>
      </c>
      <c r="B22" s="6" t="s">
        <v>63</v>
      </c>
      <c r="C22" s="35"/>
      <c r="D22" s="35" t="s">
        <v>4420</v>
      </c>
      <c r="E22" s="35" t="s">
        <v>74</v>
      </c>
      <c r="F22" s="35"/>
      <c r="G22" s="7" t="s">
        <v>88</v>
      </c>
      <c r="H22" s="8"/>
      <c r="I22" s="9" t="s">
        <v>89</v>
      </c>
      <c r="J22" s="9" t="s">
        <v>90</v>
      </c>
      <c r="K22" s="8" t="s">
        <v>69</v>
      </c>
      <c r="L22" s="8" t="s">
        <v>70</v>
      </c>
      <c r="M22" s="10">
        <v>2</v>
      </c>
      <c r="N22" s="10">
        <v>6</v>
      </c>
      <c r="O22" s="10"/>
      <c r="P22" s="32">
        <v>60</v>
      </c>
      <c r="Q22" s="10"/>
      <c r="R22" s="10"/>
      <c r="S22" s="10"/>
      <c r="T22" s="31">
        <v>60</v>
      </c>
      <c r="U22" s="12"/>
      <c r="V22" s="12"/>
      <c r="W22" s="12"/>
      <c r="X22" s="13"/>
      <c r="Y22" s="13"/>
      <c r="Z22" s="13"/>
      <c r="AA22" s="14"/>
      <c r="AB22" s="14"/>
      <c r="AC22" s="14"/>
      <c r="AD22" s="14"/>
      <c r="AE22" s="14"/>
      <c r="AF22" s="15"/>
      <c r="AG22" s="15"/>
      <c r="AH22" s="15"/>
      <c r="AI22" s="15"/>
      <c r="AJ22" s="146"/>
      <c r="AK22" s="15"/>
      <c r="AL22" s="15"/>
      <c r="AM22" s="15">
        <v>60</v>
      </c>
      <c r="AN22" s="15"/>
      <c r="AO22" s="15"/>
      <c r="AP22" s="16"/>
      <c r="AQ22" s="16"/>
      <c r="AR22" s="16"/>
      <c r="AS22" s="17"/>
      <c r="AT22" s="17"/>
      <c r="AU22" s="17"/>
      <c r="AV22" s="17"/>
      <c r="AW22" s="18"/>
      <c r="AX22" s="19"/>
      <c r="AY22" s="19"/>
      <c r="AZ22" s="19"/>
      <c r="BA22" s="19"/>
      <c r="BB22" s="20"/>
      <c r="BC22" s="20"/>
    </row>
    <row r="23" spans="1:55" ht="22.5" customHeight="1">
      <c r="A23" s="6" t="s">
        <v>79</v>
      </c>
      <c r="B23" s="6" t="s">
        <v>63</v>
      </c>
      <c r="C23" s="35"/>
      <c r="D23" s="35" t="s">
        <v>4420</v>
      </c>
      <c r="E23" s="35" t="s">
        <v>64</v>
      </c>
      <c r="F23" s="35" t="s">
        <v>65</v>
      </c>
      <c r="G23" s="7" t="s">
        <v>281</v>
      </c>
      <c r="H23" s="8"/>
      <c r="I23" s="9" t="s">
        <v>282</v>
      </c>
      <c r="J23" s="9" t="s">
        <v>68</v>
      </c>
      <c r="K23" s="8" t="s">
        <v>69</v>
      </c>
      <c r="L23" s="8" t="s">
        <v>70</v>
      </c>
      <c r="M23" s="10">
        <v>1</v>
      </c>
      <c r="N23" s="10">
        <v>6</v>
      </c>
      <c r="O23" s="10"/>
      <c r="P23" s="10"/>
      <c r="Q23" s="10"/>
      <c r="R23" s="33">
        <v>60</v>
      </c>
      <c r="S23" s="10"/>
      <c r="T23" s="31">
        <v>60</v>
      </c>
      <c r="U23" s="12"/>
      <c r="V23" s="12"/>
      <c r="W23" s="12"/>
      <c r="X23" s="13"/>
      <c r="Y23" s="13"/>
      <c r="Z23" s="13"/>
      <c r="AA23" s="14"/>
      <c r="AB23" s="14"/>
      <c r="AC23" s="14"/>
      <c r="AD23" s="14"/>
      <c r="AE23" s="14"/>
      <c r="AF23" s="15"/>
      <c r="AG23" s="15"/>
      <c r="AH23" s="15"/>
      <c r="AI23" s="15"/>
      <c r="AJ23" s="146"/>
      <c r="AK23" s="15"/>
      <c r="AL23" s="15"/>
      <c r="AM23" s="15"/>
      <c r="AN23" s="15"/>
      <c r="AO23" s="15"/>
      <c r="AP23" s="16"/>
      <c r="AQ23" s="16"/>
      <c r="AR23" s="16"/>
      <c r="AS23" s="17"/>
      <c r="AT23" s="17"/>
      <c r="AU23" s="17"/>
      <c r="AV23" s="17"/>
      <c r="AW23" s="18">
        <v>60</v>
      </c>
      <c r="AX23" s="19"/>
      <c r="AY23" s="19"/>
      <c r="AZ23" s="19"/>
      <c r="BA23" s="19"/>
      <c r="BB23" s="20"/>
      <c r="BC23" s="20"/>
    </row>
    <row r="24" spans="1:55" ht="22.5" customHeight="1">
      <c r="A24" s="6" t="s">
        <v>79</v>
      </c>
      <c r="B24" s="6" t="s">
        <v>63</v>
      </c>
      <c r="C24" s="35"/>
      <c r="D24" s="35" t="s">
        <v>4420</v>
      </c>
      <c r="E24" s="35" t="s">
        <v>64</v>
      </c>
      <c r="F24" s="35" t="s">
        <v>65</v>
      </c>
      <c r="G24" s="7" t="s">
        <v>91</v>
      </c>
      <c r="H24" s="8"/>
      <c r="I24" s="9" t="s">
        <v>92</v>
      </c>
      <c r="J24" s="9" t="s">
        <v>68</v>
      </c>
      <c r="K24" s="8" t="s">
        <v>69</v>
      </c>
      <c r="L24" s="8" t="s">
        <v>70</v>
      </c>
      <c r="M24" s="10">
        <v>2</v>
      </c>
      <c r="N24" s="10">
        <v>6</v>
      </c>
      <c r="O24" s="10"/>
      <c r="P24" s="10"/>
      <c r="Q24" s="10"/>
      <c r="R24" s="33">
        <v>60</v>
      </c>
      <c r="S24" s="10"/>
      <c r="T24" s="31">
        <v>60</v>
      </c>
      <c r="U24" s="12"/>
      <c r="V24" s="12"/>
      <c r="W24" s="12"/>
      <c r="X24" s="13"/>
      <c r="Y24" s="13"/>
      <c r="Z24" s="13"/>
      <c r="AA24" s="14"/>
      <c r="AB24" s="14"/>
      <c r="AC24" s="14"/>
      <c r="AD24" s="14"/>
      <c r="AE24" s="14"/>
      <c r="AF24" s="15"/>
      <c r="AG24" s="15"/>
      <c r="AH24" s="15"/>
      <c r="AI24" s="15"/>
      <c r="AJ24" s="146"/>
      <c r="AK24" s="15"/>
      <c r="AL24" s="15"/>
      <c r="AM24" s="15"/>
      <c r="AN24" s="15"/>
      <c r="AO24" s="15"/>
      <c r="AP24" s="16"/>
      <c r="AQ24" s="16"/>
      <c r="AR24" s="16"/>
      <c r="AS24" s="17"/>
      <c r="AT24" s="17"/>
      <c r="AU24" s="17"/>
      <c r="AV24" s="17"/>
      <c r="AW24" s="18">
        <v>60</v>
      </c>
      <c r="AX24" s="19"/>
      <c r="AY24" s="19"/>
      <c r="AZ24" s="19"/>
      <c r="BA24" s="19"/>
      <c r="BB24" s="20"/>
      <c r="BC24" s="20"/>
    </row>
    <row r="25" spans="1:55" ht="22.5" customHeight="1">
      <c r="A25" s="6" t="s">
        <v>79</v>
      </c>
      <c r="B25" s="6" t="s">
        <v>63</v>
      </c>
      <c r="C25" s="35"/>
      <c r="D25" s="35" t="s">
        <v>4420</v>
      </c>
      <c r="E25" s="35" t="s">
        <v>64</v>
      </c>
      <c r="F25" s="35" t="s">
        <v>65</v>
      </c>
      <c r="G25" s="7" t="s">
        <v>283</v>
      </c>
      <c r="H25" s="8"/>
      <c r="I25" s="9" t="s">
        <v>284</v>
      </c>
      <c r="J25" s="9" t="s">
        <v>68</v>
      </c>
      <c r="K25" s="8" t="s">
        <v>69</v>
      </c>
      <c r="L25" s="8" t="s">
        <v>70</v>
      </c>
      <c r="M25" s="10">
        <v>2</v>
      </c>
      <c r="N25" s="10">
        <v>6</v>
      </c>
      <c r="O25" s="10"/>
      <c r="P25" s="10"/>
      <c r="Q25" s="10"/>
      <c r="R25" s="33">
        <v>60</v>
      </c>
      <c r="S25" s="10"/>
      <c r="T25" s="31">
        <v>60</v>
      </c>
      <c r="U25" s="12"/>
      <c r="V25" s="12"/>
      <c r="W25" s="12"/>
      <c r="X25" s="13"/>
      <c r="Y25" s="13"/>
      <c r="Z25" s="13"/>
      <c r="AA25" s="14"/>
      <c r="AB25" s="14"/>
      <c r="AC25" s="14"/>
      <c r="AD25" s="14"/>
      <c r="AE25" s="14"/>
      <c r="AF25" s="15"/>
      <c r="AG25" s="15"/>
      <c r="AH25" s="15"/>
      <c r="AI25" s="15"/>
      <c r="AJ25" s="146"/>
      <c r="AK25" s="15"/>
      <c r="AL25" s="15"/>
      <c r="AM25" s="15"/>
      <c r="AN25" s="15"/>
      <c r="AO25" s="15"/>
      <c r="AP25" s="16"/>
      <c r="AQ25" s="16"/>
      <c r="AR25" s="16"/>
      <c r="AS25" s="17"/>
      <c r="AT25" s="17"/>
      <c r="AU25" s="17"/>
      <c r="AV25" s="17"/>
      <c r="AW25" s="18">
        <v>60</v>
      </c>
      <c r="AX25" s="19"/>
      <c r="AY25" s="19"/>
      <c r="AZ25" s="19"/>
      <c r="BA25" s="19"/>
      <c r="BB25" s="20"/>
      <c r="BC25" s="20"/>
    </row>
    <row r="26" spans="1:55" ht="22.5" customHeight="1">
      <c r="A26" s="6" t="s">
        <v>79</v>
      </c>
      <c r="B26" s="6" t="s">
        <v>63</v>
      </c>
      <c r="C26" s="35"/>
      <c r="D26" s="35" t="s">
        <v>4420</v>
      </c>
      <c r="E26" s="35" t="s">
        <v>64</v>
      </c>
      <c r="F26" s="35"/>
      <c r="G26" s="7" t="s">
        <v>93</v>
      </c>
      <c r="H26" s="8"/>
      <c r="I26" s="9" t="s">
        <v>94</v>
      </c>
      <c r="J26" s="9" t="s">
        <v>95</v>
      </c>
      <c r="K26" s="8" t="s">
        <v>69</v>
      </c>
      <c r="L26" s="8" t="s">
        <v>96</v>
      </c>
      <c r="M26" s="10">
        <v>2</v>
      </c>
      <c r="N26" s="10">
        <v>6</v>
      </c>
      <c r="O26" s="10"/>
      <c r="P26" s="10"/>
      <c r="Q26" s="10"/>
      <c r="R26" s="33">
        <v>60</v>
      </c>
      <c r="S26" s="10"/>
      <c r="T26" s="31">
        <v>60</v>
      </c>
      <c r="U26" s="12"/>
      <c r="V26" s="12"/>
      <c r="W26" s="12"/>
      <c r="X26" s="13"/>
      <c r="Y26" s="13"/>
      <c r="Z26" s="13"/>
      <c r="AA26" s="14"/>
      <c r="AB26" s="14"/>
      <c r="AC26" s="14"/>
      <c r="AD26" s="14"/>
      <c r="AE26" s="14"/>
      <c r="AF26" s="15"/>
      <c r="AG26" s="15"/>
      <c r="AH26" s="15"/>
      <c r="AI26" s="15"/>
      <c r="AJ26" s="146"/>
      <c r="AK26" s="15"/>
      <c r="AL26" s="15"/>
      <c r="AM26" s="15"/>
      <c r="AN26" s="15"/>
      <c r="AO26" s="15"/>
      <c r="AP26" s="16"/>
      <c r="AQ26" s="16"/>
      <c r="AR26" s="16"/>
      <c r="AS26" s="17"/>
      <c r="AT26" s="17"/>
      <c r="AU26" s="17"/>
      <c r="AV26" s="17"/>
      <c r="AW26" s="18">
        <v>60</v>
      </c>
      <c r="AX26" s="19"/>
      <c r="AY26" s="19"/>
      <c r="AZ26" s="19"/>
      <c r="BA26" s="19"/>
      <c r="BB26" s="20"/>
      <c r="BC26" s="20"/>
    </row>
    <row r="27" spans="1:55" ht="22.5" customHeight="1">
      <c r="A27" s="6" t="s">
        <v>85</v>
      </c>
      <c r="B27" s="6" t="s">
        <v>63</v>
      </c>
      <c r="C27" s="35"/>
      <c r="D27" s="35" t="s">
        <v>4420</v>
      </c>
      <c r="E27" s="35" t="s">
        <v>64</v>
      </c>
      <c r="F27" s="35" t="s">
        <v>65</v>
      </c>
      <c r="G27" s="7" t="s">
        <v>971</v>
      </c>
      <c r="H27" s="8" t="s">
        <v>4218</v>
      </c>
      <c r="I27" s="9" t="s">
        <v>4248</v>
      </c>
      <c r="J27" s="109"/>
      <c r="K27" s="110"/>
      <c r="L27" s="8" t="s">
        <v>70</v>
      </c>
      <c r="M27" s="10">
        <v>1</v>
      </c>
      <c r="N27" s="10">
        <v>6</v>
      </c>
      <c r="O27" s="10"/>
      <c r="P27" s="10"/>
      <c r="Q27" s="10"/>
      <c r="R27" s="33">
        <v>60</v>
      </c>
      <c r="S27" s="10"/>
      <c r="T27" s="10">
        <v>60</v>
      </c>
      <c r="U27" s="12"/>
      <c r="V27" s="12"/>
      <c r="W27" s="12"/>
      <c r="X27" s="13"/>
      <c r="Y27" s="13"/>
      <c r="Z27" s="13"/>
      <c r="AA27" s="14"/>
      <c r="AB27" s="14"/>
      <c r="AC27" s="14"/>
      <c r="AD27" s="14"/>
      <c r="AE27" s="14"/>
      <c r="AF27" s="15"/>
      <c r="AG27" s="15"/>
      <c r="AH27" s="15"/>
      <c r="AI27" s="15"/>
      <c r="AJ27" s="146"/>
      <c r="AK27" s="15"/>
      <c r="AL27" s="15"/>
      <c r="AM27" s="15"/>
      <c r="AN27" s="15"/>
      <c r="AO27" s="15"/>
      <c r="AP27" s="16"/>
      <c r="AQ27" s="16"/>
      <c r="AR27" s="16"/>
      <c r="AS27" s="17"/>
      <c r="AT27" s="17"/>
      <c r="AU27" s="17"/>
      <c r="AV27" s="17"/>
      <c r="AW27" s="18"/>
      <c r="AX27" s="19">
        <v>60</v>
      </c>
      <c r="AY27" s="19">
        <v>60</v>
      </c>
      <c r="AZ27" s="19"/>
      <c r="BA27" s="19"/>
      <c r="BB27" s="20"/>
      <c r="BC27" s="20"/>
    </row>
    <row r="28" spans="1:55" ht="22.5" customHeight="1">
      <c r="A28" s="6" t="s">
        <v>85</v>
      </c>
      <c r="B28" s="6" t="s">
        <v>63</v>
      </c>
      <c r="C28" s="35"/>
      <c r="D28" s="35" t="s">
        <v>4420</v>
      </c>
      <c r="E28" s="35" t="s">
        <v>64</v>
      </c>
      <c r="F28" s="35" t="s">
        <v>65</v>
      </c>
      <c r="G28" s="7" t="s">
        <v>973</v>
      </c>
      <c r="H28" s="8" t="s">
        <v>4218</v>
      </c>
      <c r="I28" s="9" t="s">
        <v>4249</v>
      </c>
      <c r="J28" s="109"/>
      <c r="K28" s="110"/>
      <c r="L28" s="8" t="s">
        <v>199</v>
      </c>
      <c r="M28" s="10">
        <v>2</v>
      </c>
      <c r="N28" s="10">
        <v>6</v>
      </c>
      <c r="O28" s="10"/>
      <c r="P28" s="10"/>
      <c r="Q28" s="10"/>
      <c r="R28" s="33">
        <v>60</v>
      </c>
      <c r="S28" s="10"/>
      <c r="T28" s="10">
        <v>60</v>
      </c>
      <c r="U28" s="12"/>
      <c r="V28" s="12"/>
      <c r="W28" s="12"/>
      <c r="X28" s="13"/>
      <c r="Y28" s="13"/>
      <c r="Z28" s="13"/>
      <c r="AA28" s="14"/>
      <c r="AB28" s="14"/>
      <c r="AC28" s="14"/>
      <c r="AD28" s="14"/>
      <c r="AE28" s="14"/>
      <c r="AF28" s="15"/>
      <c r="AG28" s="15"/>
      <c r="AH28" s="15"/>
      <c r="AI28" s="15"/>
      <c r="AJ28" s="146"/>
      <c r="AK28" s="15"/>
      <c r="AL28" s="15"/>
      <c r="AM28" s="15"/>
      <c r="AN28" s="15"/>
      <c r="AO28" s="15"/>
      <c r="AP28" s="16"/>
      <c r="AQ28" s="16"/>
      <c r="AR28" s="16"/>
      <c r="AS28" s="17"/>
      <c r="AT28" s="17"/>
      <c r="AU28" s="17"/>
      <c r="AV28" s="17"/>
      <c r="AW28" s="18"/>
      <c r="AX28" s="19">
        <v>60</v>
      </c>
      <c r="AY28" s="19">
        <v>60</v>
      </c>
      <c r="AZ28" s="19"/>
      <c r="BA28" s="19"/>
      <c r="BB28" s="20"/>
      <c r="BC28" s="20"/>
    </row>
    <row r="29" spans="1:55" ht="22.5" customHeight="1">
      <c r="A29" s="6" t="s">
        <v>85</v>
      </c>
      <c r="B29" s="6" t="s">
        <v>63</v>
      </c>
      <c r="C29" s="35"/>
      <c r="D29" s="35" t="s">
        <v>4420</v>
      </c>
      <c r="E29" s="35" t="s">
        <v>64</v>
      </c>
      <c r="F29" s="35" t="s">
        <v>65</v>
      </c>
      <c r="G29" s="7" t="s">
        <v>975</v>
      </c>
      <c r="H29" s="8" t="s">
        <v>4218</v>
      </c>
      <c r="I29" s="9" t="s">
        <v>4238</v>
      </c>
      <c r="J29" s="109"/>
      <c r="K29" s="110"/>
      <c r="L29" s="8" t="s">
        <v>70</v>
      </c>
      <c r="M29" s="10">
        <v>2</v>
      </c>
      <c r="N29" s="10">
        <v>6</v>
      </c>
      <c r="O29" s="10"/>
      <c r="P29" s="10"/>
      <c r="Q29" s="10"/>
      <c r="R29" s="33">
        <v>60</v>
      </c>
      <c r="S29" s="10"/>
      <c r="T29" s="10">
        <v>60</v>
      </c>
      <c r="U29" s="12"/>
      <c r="V29" s="12"/>
      <c r="W29" s="12"/>
      <c r="X29" s="13"/>
      <c r="Y29" s="13"/>
      <c r="Z29" s="13"/>
      <c r="AA29" s="14"/>
      <c r="AB29" s="14"/>
      <c r="AC29" s="14"/>
      <c r="AD29" s="14"/>
      <c r="AE29" s="14"/>
      <c r="AF29" s="15"/>
      <c r="AG29" s="15"/>
      <c r="AH29" s="15"/>
      <c r="AI29" s="15"/>
      <c r="AJ29" s="146"/>
      <c r="AK29" s="15"/>
      <c r="AL29" s="15"/>
      <c r="AM29" s="15"/>
      <c r="AN29" s="15"/>
      <c r="AO29" s="15"/>
      <c r="AP29" s="16"/>
      <c r="AQ29" s="16"/>
      <c r="AR29" s="16"/>
      <c r="AS29" s="17"/>
      <c r="AT29" s="17"/>
      <c r="AU29" s="17"/>
      <c r="AV29" s="17"/>
      <c r="AW29" s="18"/>
      <c r="AX29" s="19">
        <v>60</v>
      </c>
      <c r="AY29" s="19">
        <v>60</v>
      </c>
      <c r="AZ29" s="19"/>
      <c r="BA29" s="19"/>
      <c r="BB29" s="20"/>
      <c r="BC29" s="20"/>
    </row>
    <row r="30" spans="1:55" ht="22.5" customHeight="1">
      <c r="A30" s="6" t="s">
        <v>85</v>
      </c>
      <c r="B30" s="6" t="s">
        <v>63</v>
      </c>
      <c r="C30" s="35"/>
      <c r="D30" s="35" t="s">
        <v>4420</v>
      </c>
      <c r="E30" s="35" t="s">
        <v>64</v>
      </c>
      <c r="F30" s="35" t="s">
        <v>65</v>
      </c>
      <c r="G30" s="7" t="s">
        <v>977</v>
      </c>
      <c r="H30" s="8" t="s">
        <v>4218</v>
      </c>
      <c r="I30" s="9" t="s">
        <v>4418</v>
      </c>
      <c r="J30" s="109"/>
      <c r="K30" s="110"/>
      <c r="L30" s="8" t="s">
        <v>70</v>
      </c>
      <c r="M30" s="10">
        <v>2</v>
      </c>
      <c r="N30" s="10">
        <v>6</v>
      </c>
      <c r="O30" s="10"/>
      <c r="P30" s="10"/>
      <c r="Q30" s="10"/>
      <c r="R30" s="33">
        <v>60</v>
      </c>
      <c r="S30" s="10"/>
      <c r="T30" s="10">
        <v>60</v>
      </c>
      <c r="U30" s="12"/>
      <c r="V30" s="12"/>
      <c r="W30" s="12"/>
      <c r="X30" s="13"/>
      <c r="Y30" s="13"/>
      <c r="Z30" s="13"/>
      <c r="AA30" s="14"/>
      <c r="AB30" s="14"/>
      <c r="AC30" s="14"/>
      <c r="AD30" s="14"/>
      <c r="AE30" s="14"/>
      <c r="AF30" s="15"/>
      <c r="AG30" s="15"/>
      <c r="AH30" s="15"/>
      <c r="AI30" s="15"/>
      <c r="AJ30" s="146"/>
      <c r="AK30" s="15"/>
      <c r="AL30" s="15"/>
      <c r="AM30" s="15"/>
      <c r="AN30" s="15"/>
      <c r="AO30" s="15"/>
      <c r="AP30" s="16"/>
      <c r="AQ30" s="16"/>
      <c r="AR30" s="16"/>
      <c r="AS30" s="17"/>
      <c r="AT30" s="17"/>
      <c r="AU30" s="17"/>
      <c r="AV30" s="17"/>
      <c r="AW30" s="18"/>
      <c r="AX30" s="19">
        <v>60</v>
      </c>
      <c r="AY30" s="19"/>
      <c r="AZ30" s="19"/>
      <c r="BA30" s="19"/>
      <c r="BB30" s="20"/>
      <c r="BC30" s="20"/>
    </row>
    <row r="31" spans="1:55" ht="22.5" customHeight="1">
      <c r="A31" s="6" t="s">
        <v>79</v>
      </c>
      <c r="B31" s="6" t="s">
        <v>63</v>
      </c>
      <c r="C31" s="35"/>
      <c r="D31" s="35" t="s">
        <v>4420</v>
      </c>
      <c r="E31" s="35" t="s">
        <v>64</v>
      </c>
      <c r="F31" s="35" t="s">
        <v>65</v>
      </c>
      <c r="G31" s="7" t="s">
        <v>285</v>
      </c>
      <c r="H31" s="8"/>
      <c r="I31" s="9" t="s">
        <v>286</v>
      </c>
      <c r="J31" s="9" t="s">
        <v>68</v>
      </c>
      <c r="K31" s="8" t="s">
        <v>100</v>
      </c>
      <c r="L31" s="8" t="s">
        <v>70</v>
      </c>
      <c r="M31" s="10">
        <v>1</v>
      </c>
      <c r="N31" s="10">
        <v>6</v>
      </c>
      <c r="O31" s="10"/>
      <c r="P31" s="10"/>
      <c r="Q31" s="10"/>
      <c r="R31" s="33">
        <v>60</v>
      </c>
      <c r="S31" s="10"/>
      <c r="T31" s="31">
        <v>60</v>
      </c>
      <c r="U31" s="12"/>
      <c r="V31" s="12"/>
      <c r="W31" s="12"/>
      <c r="X31" s="13"/>
      <c r="Y31" s="13"/>
      <c r="Z31" s="13"/>
      <c r="AA31" s="14"/>
      <c r="AB31" s="14"/>
      <c r="AC31" s="14"/>
      <c r="AD31" s="14"/>
      <c r="AE31" s="14"/>
      <c r="AF31" s="15"/>
      <c r="AG31" s="15"/>
      <c r="AH31" s="15"/>
      <c r="AI31" s="15"/>
      <c r="AJ31" s="146"/>
      <c r="AK31" s="15"/>
      <c r="AL31" s="15"/>
      <c r="AM31" s="15"/>
      <c r="AN31" s="15"/>
      <c r="AO31" s="15"/>
      <c r="AP31" s="16"/>
      <c r="AQ31" s="16"/>
      <c r="AR31" s="16"/>
      <c r="AS31" s="17"/>
      <c r="AT31" s="17"/>
      <c r="AU31" s="17"/>
      <c r="AV31" s="17"/>
      <c r="AW31" s="18">
        <v>60</v>
      </c>
      <c r="AX31" s="19">
        <v>60</v>
      </c>
      <c r="AY31" s="19">
        <v>60</v>
      </c>
      <c r="AZ31" s="19"/>
      <c r="BA31" s="19"/>
      <c r="BB31" s="20"/>
      <c r="BC31" s="20"/>
    </row>
    <row r="32" spans="1:55" ht="22.5" customHeight="1">
      <c r="A32" s="6" t="s">
        <v>85</v>
      </c>
      <c r="B32" s="6" t="s">
        <v>63</v>
      </c>
      <c r="C32" s="35"/>
      <c r="D32" s="35" t="s">
        <v>4420</v>
      </c>
      <c r="E32" s="35" t="s">
        <v>64</v>
      </c>
      <c r="F32" s="35" t="s">
        <v>65</v>
      </c>
      <c r="G32" s="7" t="s">
        <v>982</v>
      </c>
      <c r="H32" s="8" t="s">
        <v>4218</v>
      </c>
      <c r="I32" s="9" t="s">
        <v>4245</v>
      </c>
      <c r="J32" s="109"/>
      <c r="K32" s="110"/>
      <c r="L32" s="8" t="s">
        <v>70</v>
      </c>
      <c r="M32" s="10">
        <v>2</v>
      </c>
      <c r="N32" s="10">
        <v>6</v>
      </c>
      <c r="O32" s="10"/>
      <c r="P32" s="10"/>
      <c r="Q32" s="10"/>
      <c r="R32" s="33">
        <v>60</v>
      </c>
      <c r="S32" s="10"/>
      <c r="T32" s="10">
        <v>60</v>
      </c>
      <c r="U32" s="12"/>
      <c r="V32" s="12"/>
      <c r="W32" s="12"/>
      <c r="X32" s="13"/>
      <c r="Y32" s="13"/>
      <c r="Z32" s="13"/>
      <c r="AA32" s="14"/>
      <c r="AB32" s="14"/>
      <c r="AC32" s="14"/>
      <c r="AD32" s="14"/>
      <c r="AE32" s="14"/>
      <c r="AF32" s="15"/>
      <c r="AG32" s="15"/>
      <c r="AH32" s="15"/>
      <c r="AI32" s="15"/>
      <c r="AJ32" s="146"/>
      <c r="AK32" s="15"/>
      <c r="AL32" s="15"/>
      <c r="AM32" s="15"/>
      <c r="AN32" s="15"/>
      <c r="AO32" s="15"/>
      <c r="AP32" s="16"/>
      <c r="AQ32" s="16"/>
      <c r="AR32" s="16"/>
      <c r="AS32" s="17"/>
      <c r="AT32" s="17"/>
      <c r="AU32" s="17"/>
      <c r="AV32" s="17"/>
      <c r="AW32" s="18"/>
      <c r="AX32" s="19"/>
      <c r="AY32" s="19">
        <v>60</v>
      </c>
      <c r="AZ32" s="19"/>
      <c r="BA32" s="19"/>
      <c r="BB32" s="20"/>
      <c r="BC32" s="20"/>
    </row>
    <row r="33" spans="1:55" ht="22.5" customHeight="1">
      <c r="A33" s="6" t="s">
        <v>85</v>
      </c>
      <c r="B33" s="6" t="s">
        <v>63</v>
      </c>
      <c r="C33" s="35"/>
      <c r="D33" s="35" t="s">
        <v>4420</v>
      </c>
      <c r="E33" s="35" t="s">
        <v>64</v>
      </c>
      <c r="F33" s="35" t="s">
        <v>65</v>
      </c>
      <c r="G33" s="22" t="s">
        <v>287</v>
      </c>
      <c r="H33" s="23"/>
      <c r="I33" s="24" t="s">
        <v>288</v>
      </c>
      <c r="J33" s="24" t="s">
        <v>84</v>
      </c>
      <c r="K33" s="8" t="s">
        <v>69</v>
      </c>
      <c r="L33" s="8" t="s">
        <v>70</v>
      </c>
      <c r="M33" s="25">
        <v>1</v>
      </c>
      <c r="N33" s="25">
        <v>6</v>
      </c>
      <c r="O33" s="25"/>
      <c r="P33" s="25"/>
      <c r="Q33" s="25"/>
      <c r="R33" s="33">
        <v>60</v>
      </c>
      <c r="S33" s="10"/>
      <c r="T33" s="31">
        <v>60</v>
      </c>
      <c r="U33" s="12"/>
      <c r="V33" s="12"/>
      <c r="W33" s="12"/>
      <c r="X33" s="13"/>
      <c r="Y33" s="13"/>
      <c r="Z33" s="13"/>
      <c r="AA33" s="14"/>
      <c r="AB33" s="14"/>
      <c r="AC33" s="14"/>
      <c r="AD33" s="14"/>
      <c r="AE33" s="14"/>
      <c r="AF33" s="15"/>
      <c r="AG33" s="15"/>
      <c r="AH33" s="15"/>
      <c r="AI33" s="15"/>
      <c r="AJ33" s="146"/>
      <c r="AK33" s="15"/>
      <c r="AL33" s="15"/>
      <c r="AM33" s="15"/>
      <c r="AN33" s="15"/>
      <c r="AO33" s="15"/>
      <c r="AP33" s="16"/>
      <c r="AQ33" s="16"/>
      <c r="AR33" s="16"/>
      <c r="AS33" s="17"/>
      <c r="AT33" s="17"/>
      <c r="AU33" s="17"/>
      <c r="AV33" s="17"/>
      <c r="AW33" s="18"/>
      <c r="AX33" s="19"/>
      <c r="AY33" s="19">
        <v>60</v>
      </c>
      <c r="AZ33" s="19"/>
      <c r="BA33" s="19"/>
      <c r="BB33" s="20"/>
      <c r="BC33" s="20"/>
    </row>
    <row r="34" spans="1:55" ht="22.5" customHeight="1">
      <c r="A34" s="6" t="s">
        <v>85</v>
      </c>
      <c r="B34" s="6" t="s">
        <v>63</v>
      </c>
      <c r="C34" s="35"/>
      <c r="D34" s="35" t="s">
        <v>4420</v>
      </c>
      <c r="E34" s="35" t="s">
        <v>64</v>
      </c>
      <c r="F34" s="35" t="s">
        <v>65</v>
      </c>
      <c r="G34" s="7" t="s">
        <v>985</v>
      </c>
      <c r="H34" s="8" t="s">
        <v>4218</v>
      </c>
      <c r="I34" s="9" t="s">
        <v>4244</v>
      </c>
      <c r="J34" s="109"/>
      <c r="K34" s="110"/>
      <c r="L34" s="8" t="s">
        <v>70</v>
      </c>
      <c r="M34" s="10">
        <v>2</v>
      </c>
      <c r="N34" s="10">
        <v>6</v>
      </c>
      <c r="O34" s="10"/>
      <c r="P34" s="10"/>
      <c r="Q34" s="10"/>
      <c r="R34" s="33">
        <v>60</v>
      </c>
      <c r="S34" s="10"/>
      <c r="T34" s="10">
        <v>60</v>
      </c>
      <c r="U34" s="12"/>
      <c r="V34" s="12"/>
      <c r="W34" s="12"/>
      <c r="X34" s="13"/>
      <c r="Y34" s="13"/>
      <c r="Z34" s="13"/>
      <c r="AA34" s="14"/>
      <c r="AB34" s="14"/>
      <c r="AC34" s="14"/>
      <c r="AD34" s="14"/>
      <c r="AE34" s="14"/>
      <c r="AF34" s="15"/>
      <c r="AG34" s="15"/>
      <c r="AH34" s="15"/>
      <c r="AI34" s="15"/>
      <c r="AJ34" s="146"/>
      <c r="AK34" s="15"/>
      <c r="AL34" s="15"/>
      <c r="AM34" s="15"/>
      <c r="AN34" s="15"/>
      <c r="AO34" s="15"/>
      <c r="AP34" s="16"/>
      <c r="AQ34" s="16"/>
      <c r="AR34" s="16"/>
      <c r="AS34" s="17"/>
      <c r="AT34" s="17"/>
      <c r="AU34" s="17"/>
      <c r="AV34" s="17"/>
      <c r="AW34" s="18"/>
      <c r="AX34" s="19"/>
      <c r="AY34" s="19">
        <v>60</v>
      </c>
      <c r="AZ34" s="19"/>
      <c r="BA34" s="19"/>
      <c r="BB34" s="20"/>
      <c r="BC34" s="20"/>
    </row>
    <row r="35" spans="1:55" ht="22.5" customHeight="1">
      <c r="A35" s="6" t="s">
        <v>85</v>
      </c>
      <c r="B35" s="6" t="s">
        <v>63</v>
      </c>
      <c r="C35" s="35"/>
      <c r="D35" s="35" t="s">
        <v>4420</v>
      </c>
      <c r="E35" s="35" t="s">
        <v>64</v>
      </c>
      <c r="F35" s="35" t="s">
        <v>65</v>
      </c>
      <c r="G35" s="7" t="s">
        <v>1001</v>
      </c>
      <c r="H35" s="8" t="s">
        <v>4218</v>
      </c>
      <c r="I35" s="9" t="s">
        <v>4417</v>
      </c>
      <c r="J35" s="109"/>
      <c r="K35" s="110"/>
      <c r="L35" s="8" t="s">
        <v>70</v>
      </c>
      <c r="M35" s="10">
        <v>2</v>
      </c>
      <c r="N35" s="10">
        <v>6</v>
      </c>
      <c r="O35" s="10"/>
      <c r="P35" s="10"/>
      <c r="Q35" s="10"/>
      <c r="R35" s="33">
        <v>60</v>
      </c>
      <c r="S35" s="10"/>
      <c r="T35" s="10">
        <v>60</v>
      </c>
      <c r="U35" s="12"/>
      <c r="V35" s="12"/>
      <c r="W35" s="12"/>
      <c r="X35" s="13"/>
      <c r="Y35" s="13"/>
      <c r="Z35" s="13"/>
      <c r="AA35" s="14"/>
      <c r="AB35" s="14"/>
      <c r="AC35" s="14"/>
      <c r="AD35" s="14"/>
      <c r="AE35" s="14"/>
      <c r="AF35" s="15"/>
      <c r="AG35" s="15"/>
      <c r="AH35" s="15"/>
      <c r="AI35" s="15"/>
      <c r="AJ35" s="146"/>
      <c r="AK35" s="15"/>
      <c r="AL35" s="15"/>
      <c r="AM35" s="15"/>
      <c r="AN35" s="15"/>
      <c r="AO35" s="15"/>
      <c r="AP35" s="16"/>
      <c r="AQ35" s="16"/>
      <c r="AR35" s="16"/>
      <c r="AS35" s="17"/>
      <c r="AT35" s="17"/>
      <c r="AU35" s="17"/>
      <c r="AV35" s="17"/>
      <c r="AW35" s="18"/>
      <c r="AX35" s="19"/>
      <c r="AY35" s="19">
        <v>60</v>
      </c>
      <c r="AZ35" s="19"/>
      <c r="BA35" s="19"/>
      <c r="BB35" s="20"/>
      <c r="BC35" s="20"/>
    </row>
    <row r="36" spans="1:55" ht="22.5" customHeight="1">
      <c r="A36" s="6" t="s">
        <v>79</v>
      </c>
      <c r="B36" s="6" t="s">
        <v>63</v>
      </c>
      <c r="C36" s="35"/>
      <c r="D36" s="35" t="s">
        <v>4423</v>
      </c>
      <c r="E36" s="35" t="s">
        <v>64</v>
      </c>
      <c r="F36" s="35" t="s">
        <v>65</v>
      </c>
      <c r="G36" s="34" t="s">
        <v>293</v>
      </c>
      <c r="H36" s="23" t="s">
        <v>4256</v>
      </c>
      <c r="I36" s="9" t="s">
        <v>4253</v>
      </c>
      <c r="J36" s="9" t="s">
        <v>68</v>
      </c>
      <c r="K36" s="8" t="s">
        <v>100</v>
      </c>
      <c r="L36" s="8" t="s">
        <v>70</v>
      </c>
      <c r="M36" s="10">
        <v>1</v>
      </c>
      <c r="N36" s="10">
        <v>6</v>
      </c>
      <c r="O36" s="11">
        <v>60</v>
      </c>
      <c r="P36" s="10"/>
      <c r="Q36" s="10"/>
      <c r="R36" s="10"/>
      <c r="S36" s="10"/>
      <c r="T36" s="10">
        <v>60</v>
      </c>
      <c r="U36" s="12">
        <v>60</v>
      </c>
      <c r="V36" s="12">
        <v>60</v>
      </c>
      <c r="W36" s="12">
        <v>60</v>
      </c>
      <c r="X36" s="13"/>
      <c r="Y36" s="13"/>
      <c r="Z36" s="13"/>
      <c r="AA36" s="14"/>
      <c r="AB36" s="14"/>
      <c r="AC36" s="14"/>
      <c r="AD36" s="14"/>
      <c r="AE36" s="14"/>
      <c r="AF36" s="15"/>
      <c r="AG36" s="15"/>
      <c r="AH36" s="15"/>
      <c r="AI36" s="15"/>
      <c r="AJ36" s="146"/>
      <c r="AK36" s="15"/>
      <c r="AL36" s="15"/>
      <c r="AM36" s="15"/>
      <c r="AN36" s="15"/>
      <c r="AO36" s="15"/>
      <c r="AP36" s="16"/>
      <c r="AQ36" s="16"/>
      <c r="AR36" s="16"/>
      <c r="AS36" s="17"/>
      <c r="AT36" s="17"/>
      <c r="AU36" s="17"/>
      <c r="AV36" s="17"/>
      <c r="AW36" s="18"/>
      <c r="AX36" s="19"/>
      <c r="AY36" s="19"/>
      <c r="AZ36" s="19"/>
      <c r="BA36" s="19"/>
      <c r="BB36" s="20"/>
      <c r="BC36" s="20"/>
    </row>
    <row r="37" spans="1:55" ht="22.5" customHeight="1">
      <c r="A37" s="6" t="s">
        <v>79</v>
      </c>
      <c r="B37" s="6" t="s">
        <v>63</v>
      </c>
      <c r="C37" s="35"/>
      <c r="D37" s="35" t="s">
        <v>4423</v>
      </c>
      <c r="E37" s="35" t="s">
        <v>64</v>
      </c>
      <c r="F37" s="35" t="s">
        <v>65</v>
      </c>
      <c r="G37" s="34" t="s">
        <v>99</v>
      </c>
      <c r="H37" s="23" t="s">
        <v>4256</v>
      </c>
      <c r="I37" s="9" t="s">
        <v>4254</v>
      </c>
      <c r="J37" s="9" t="s">
        <v>68</v>
      </c>
      <c r="K37" s="8" t="s">
        <v>100</v>
      </c>
      <c r="L37" s="8" t="s">
        <v>70</v>
      </c>
      <c r="M37" s="10">
        <v>2</v>
      </c>
      <c r="N37" s="10">
        <v>6</v>
      </c>
      <c r="O37" s="11">
        <v>60</v>
      </c>
      <c r="P37" s="10"/>
      <c r="Q37" s="10"/>
      <c r="R37" s="10"/>
      <c r="S37" s="10"/>
      <c r="T37" s="10">
        <v>60</v>
      </c>
      <c r="U37" s="12">
        <v>60</v>
      </c>
      <c r="V37" s="12">
        <v>60</v>
      </c>
      <c r="W37" s="12">
        <v>60</v>
      </c>
      <c r="X37" s="13"/>
      <c r="Y37" s="13"/>
      <c r="Z37" s="13"/>
      <c r="AA37" s="14"/>
      <c r="AB37" s="14"/>
      <c r="AC37" s="14"/>
      <c r="AD37" s="14"/>
      <c r="AE37" s="14"/>
      <c r="AF37" s="15"/>
      <c r="AG37" s="15"/>
      <c r="AH37" s="15"/>
      <c r="AI37" s="15"/>
      <c r="AJ37" s="146"/>
      <c r="AK37" s="15"/>
      <c r="AL37" s="15"/>
      <c r="AM37" s="15"/>
      <c r="AN37" s="15"/>
      <c r="AO37" s="15"/>
      <c r="AP37" s="16"/>
      <c r="AQ37" s="16"/>
      <c r="AR37" s="16"/>
      <c r="AS37" s="17"/>
      <c r="AT37" s="17"/>
      <c r="AU37" s="17"/>
      <c r="AV37" s="17"/>
      <c r="AW37" s="18"/>
      <c r="AX37" s="19"/>
      <c r="AY37" s="19"/>
      <c r="AZ37" s="19"/>
      <c r="BA37" s="19"/>
      <c r="BB37" s="20"/>
      <c r="BC37" s="20"/>
    </row>
    <row r="38" spans="1:55" ht="22.5" customHeight="1">
      <c r="A38" s="6" t="s">
        <v>79</v>
      </c>
      <c r="B38" s="6" t="s">
        <v>63</v>
      </c>
      <c r="C38" s="35"/>
      <c r="D38" s="35" t="s">
        <v>4423</v>
      </c>
      <c r="E38" s="35" t="s">
        <v>64</v>
      </c>
      <c r="F38" s="35" t="s">
        <v>65</v>
      </c>
      <c r="G38" s="34" t="s">
        <v>294</v>
      </c>
      <c r="H38" s="23" t="s">
        <v>4256</v>
      </c>
      <c r="I38" s="9" t="s">
        <v>4255</v>
      </c>
      <c r="J38" s="9" t="s">
        <v>68</v>
      </c>
      <c r="K38" s="8" t="s">
        <v>100</v>
      </c>
      <c r="L38" s="8" t="s">
        <v>96</v>
      </c>
      <c r="M38" s="10">
        <v>1</v>
      </c>
      <c r="N38" s="10">
        <v>6</v>
      </c>
      <c r="O38" s="11">
        <v>60</v>
      </c>
      <c r="P38" s="10"/>
      <c r="Q38" s="10"/>
      <c r="R38" s="10"/>
      <c r="S38" s="10"/>
      <c r="T38" s="10">
        <v>60</v>
      </c>
      <c r="U38" s="12">
        <v>60</v>
      </c>
      <c r="V38" s="12">
        <v>60</v>
      </c>
      <c r="W38" s="12"/>
      <c r="X38" s="13"/>
      <c r="Y38" s="13"/>
      <c r="Z38" s="13"/>
      <c r="AA38" s="14"/>
      <c r="AB38" s="14"/>
      <c r="AC38" s="14"/>
      <c r="AD38" s="14"/>
      <c r="AE38" s="14"/>
      <c r="AF38" s="15"/>
      <c r="AG38" s="15"/>
      <c r="AH38" s="15"/>
      <c r="AI38" s="15"/>
      <c r="AJ38" s="146"/>
      <c r="AK38" s="15"/>
      <c r="AL38" s="15"/>
      <c r="AM38" s="15"/>
      <c r="AN38" s="15"/>
      <c r="AO38" s="15"/>
      <c r="AP38" s="16"/>
      <c r="AQ38" s="16"/>
      <c r="AR38" s="16"/>
      <c r="AS38" s="17"/>
      <c r="AT38" s="17"/>
      <c r="AU38" s="17"/>
      <c r="AV38" s="17"/>
      <c r="AW38" s="18"/>
      <c r="AX38" s="19"/>
      <c r="AY38" s="19"/>
      <c r="AZ38" s="19"/>
      <c r="BA38" s="19"/>
      <c r="BB38" s="20"/>
      <c r="BC38" s="20"/>
    </row>
    <row r="39" spans="1:55" ht="22.5" customHeight="1">
      <c r="A39" s="6" t="s">
        <v>79</v>
      </c>
      <c r="B39" s="6" t="s">
        <v>63</v>
      </c>
      <c r="C39" s="35"/>
      <c r="D39" s="35" t="s">
        <v>4423</v>
      </c>
      <c r="E39" s="35" t="s">
        <v>64</v>
      </c>
      <c r="F39" s="35" t="s">
        <v>65</v>
      </c>
      <c r="G39" s="34" t="s">
        <v>101</v>
      </c>
      <c r="H39" s="23" t="s">
        <v>4256</v>
      </c>
      <c r="I39" s="9" t="s">
        <v>4257</v>
      </c>
      <c r="J39" s="9" t="s">
        <v>68</v>
      </c>
      <c r="K39" s="8" t="s">
        <v>100</v>
      </c>
      <c r="L39" s="8" t="s">
        <v>96</v>
      </c>
      <c r="M39" s="10">
        <v>2</v>
      </c>
      <c r="N39" s="10">
        <v>6</v>
      </c>
      <c r="O39" s="11">
        <v>60</v>
      </c>
      <c r="P39" s="10"/>
      <c r="Q39" s="10"/>
      <c r="R39" s="10"/>
      <c r="S39" s="10"/>
      <c r="T39" s="10">
        <v>60</v>
      </c>
      <c r="U39" s="12">
        <v>60</v>
      </c>
      <c r="V39" s="12">
        <v>60</v>
      </c>
      <c r="W39" s="12"/>
      <c r="X39" s="13"/>
      <c r="Y39" s="13"/>
      <c r="Z39" s="13"/>
      <c r="AA39" s="14"/>
      <c r="AB39" s="14"/>
      <c r="AC39" s="14"/>
      <c r="AD39" s="14"/>
      <c r="AE39" s="14"/>
      <c r="AF39" s="15"/>
      <c r="AG39" s="15"/>
      <c r="AH39" s="15"/>
      <c r="AI39" s="15"/>
      <c r="AJ39" s="146"/>
      <c r="AK39" s="15"/>
      <c r="AL39" s="15"/>
      <c r="AM39" s="15"/>
      <c r="AN39" s="15"/>
      <c r="AO39" s="15"/>
      <c r="AP39" s="16"/>
      <c r="AQ39" s="16"/>
      <c r="AR39" s="16"/>
      <c r="AS39" s="17"/>
      <c r="AT39" s="17"/>
      <c r="AU39" s="17"/>
      <c r="AV39" s="17"/>
      <c r="AW39" s="18"/>
      <c r="AX39" s="19"/>
      <c r="AY39" s="19"/>
      <c r="AZ39" s="19"/>
      <c r="BA39" s="19"/>
      <c r="BB39" s="20"/>
      <c r="BC39" s="20"/>
    </row>
    <row r="40" spans="1:55" ht="22.5" customHeight="1">
      <c r="A40" s="6" t="s">
        <v>85</v>
      </c>
      <c r="B40" s="6" t="s">
        <v>63</v>
      </c>
      <c r="C40" s="35"/>
      <c r="D40" s="35" t="s">
        <v>4423</v>
      </c>
      <c r="E40" s="35" t="s">
        <v>64</v>
      </c>
      <c r="F40" s="35" t="s">
        <v>65</v>
      </c>
      <c r="G40" s="7" t="s">
        <v>102</v>
      </c>
      <c r="H40" s="8"/>
      <c r="I40" s="9" t="s">
        <v>103</v>
      </c>
      <c r="J40" s="9" t="s">
        <v>68</v>
      </c>
      <c r="K40" s="8" t="s">
        <v>69</v>
      </c>
      <c r="L40" s="8" t="s">
        <v>70</v>
      </c>
      <c r="M40" s="25">
        <v>2</v>
      </c>
      <c r="N40" s="25">
        <v>6</v>
      </c>
      <c r="O40" s="25"/>
      <c r="P40" s="28">
        <v>60</v>
      </c>
      <c r="Q40" s="25"/>
      <c r="R40" s="25"/>
      <c r="S40" s="25"/>
      <c r="T40" s="31">
        <v>60</v>
      </c>
      <c r="U40" s="12"/>
      <c r="V40" s="12"/>
      <c r="W40" s="12"/>
      <c r="X40" s="13"/>
      <c r="Y40" s="13"/>
      <c r="Z40" s="13"/>
      <c r="AA40" s="14"/>
      <c r="AB40" s="14"/>
      <c r="AC40" s="14"/>
      <c r="AD40" s="14"/>
      <c r="AE40" s="14"/>
      <c r="AF40" s="15"/>
      <c r="AG40" s="15"/>
      <c r="AH40" s="15"/>
      <c r="AI40" s="15"/>
      <c r="AJ40" s="146"/>
      <c r="AK40" s="15"/>
      <c r="AL40" s="15"/>
      <c r="AM40" s="15"/>
      <c r="AN40" s="15"/>
      <c r="AO40" s="15">
        <v>60</v>
      </c>
      <c r="AP40" s="16"/>
      <c r="AQ40" s="16"/>
      <c r="AR40" s="16"/>
      <c r="AS40" s="17"/>
      <c r="AT40" s="17"/>
      <c r="AU40" s="17"/>
      <c r="AV40" s="17"/>
      <c r="AW40" s="18"/>
      <c r="AX40" s="19"/>
      <c r="AY40" s="19"/>
      <c r="AZ40" s="19"/>
      <c r="BA40" s="19"/>
      <c r="BB40" s="20"/>
      <c r="BC40" s="20"/>
    </row>
    <row r="41" spans="1:55" ht="22.5" customHeight="1">
      <c r="A41" s="6" t="s">
        <v>85</v>
      </c>
      <c r="B41" s="6" t="s">
        <v>63</v>
      </c>
      <c r="C41" s="35" t="s">
        <v>73</v>
      </c>
      <c r="D41" s="35" t="s">
        <v>4423</v>
      </c>
      <c r="E41" s="35" t="s">
        <v>64</v>
      </c>
      <c r="F41" s="35" t="s">
        <v>65</v>
      </c>
      <c r="G41" s="7" t="s">
        <v>104</v>
      </c>
      <c r="H41" s="8"/>
      <c r="I41" s="9" t="s">
        <v>105</v>
      </c>
      <c r="J41" s="9" t="s">
        <v>68</v>
      </c>
      <c r="K41" s="8" t="s">
        <v>69</v>
      </c>
      <c r="L41" s="8" t="s">
        <v>70</v>
      </c>
      <c r="M41" s="10">
        <v>2</v>
      </c>
      <c r="N41" s="10">
        <v>6</v>
      </c>
      <c r="O41" s="11">
        <v>30</v>
      </c>
      <c r="P41" s="32">
        <v>30</v>
      </c>
      <c r="Q41" s="10"/>
      <c r="R41" s="10"/>
      <c r="S41" s="10"/>
      <c r="T41" s="10">
        <v>60</v>
      </c>
      <c r="U41" s="12"/>
      <c r="V41" s="12"/>
      <c r="W41" s="12"/>
      <c r="X41" s="13">
        <v>60</v>
      </c>
      <c r="Y41" s="13"/>
      <c r="Z41" s="13"/>
      <c r="AA41" s="14"/>
      <c r="AB41" s="14"/>
      <c r="AC41" s="14"/>
      <c r="AD41" s="14"/>
      <c r="AE41" s="14"/>
      <c r="AF41" s="15"/>
      <c r="AG41" s="15"/>
      <c r="AH41" s="15"/>
      <c r="AI41" s="15">
        <v>60</v>
      </c>
      <c r="AJ41" s="146"/>
      <c r="AK41" s="15"/>
      <c r="AL41" s="15"/>
      <c r="AM41" s="15"/>
      <c r="AN41" s="15">
        <v>60</v>
      </c>
      <c r="AO41" s="15"/>
      <c r="AP41" s="16"/>
      <c r="AQ41" s="16"/>
      <c r="AR41" s="16"/>
      <c r="AS41" s="17"/>
      <c r="AT41" s="17"/>
      <c r="AU41" s="17"/>
      <c r="AV41" s="17"/>
      <c r="AW41" s="18"/>
      <c r="AX41" s="19"/>
      <c r="AY41" s="19"/>
      <c r="AZ41" s="19"/>
      <c r="BA41" s="19"/>
      <c r="BB41" s="20"/>
      <c r="BC41" s="20"/>
    </row>
    <row r="42" spans="1:55" ht="22.5" customHeight="1">
      <c r="A42" s="6" t="s">
        <v>79</v>
      </c>
      <c r="B42" s="6" t="s">
        <v>63</v>
      </c>
      <c r="C42" s="35" t="s">
        <v>73</v>
      </c>
      <c r="D42" s="35" t="s">
        <v>4420</v>
      </c>
      <c r="E42" s="35" t="s">
        <v>64</v>
      </c>
      <c r="F42" s="35" t="s">
        <v>65</v>
      </c>
      <c r="G42" s="7" t="s">
        <v>295</v>
      </c>
      <c r="H42" s="8"/>
      <c r="I42" s="9" t="s">
        <v>296</v>
      </c>
      <c r="J42" s="9" t="s">
        <v>68</v>
      </c>
      <c r="K42" s="8" t="s">
        <v>100</v>
      </c>
      <c r="L42" s="8" t="s">
        <v>70</v>
      </c>
      <c r="M42" s="10">
        <v>1</v>
      </c>
      <c r="N42" s="10">
        <v>4</v>
      </c>
      <c r="O42" s="11">
        <v>20</v>
      </c>
      <c r="P42" s="32">
        <v>20</v>
      </c>
      <c r="Q42" s="10"/>
      <c r="R42" s="10"/>
      <c r="S42" s="10"/>
      <c r="T42" s="10">
        <v>40</v>
      </c>
      <c r="U42" s="12"/>
      <c r="V42" s="12">
        <v>40</v>
      </c>
      <c r="W42" s="12">
        <v>40</v>
      </c>
      <c r="X42" s="13"/>
      <c r="Y42" s="13"/>
      <c r="Z42" s="13"/>
      <c r="AA42" s="14"/>
      <c r="AB42" s="14"/>
      <c r="AC42" s="14"/>
      <c r="AD42" s="14"/>
      <c r="AE42" s="14">
        <v>40</v>
      </c>
      <c r="AF42" s="15"/>
      <c r="AG42" s="15"/>
      <c r="AH42" s="15"/>
      <c r="AI42" s="15"/>
      <c r="AJ42" s="146"/>
      <c r="AK42" s="15"/>
      <c r="AL42" s="15"/>
      <c r="AM42" s="15"/>
      <c r="AN42" s="15"/>
      <c r="AO42" s="15"/>
      <c r="AP42" s="16"/>
      <c r="AQ42" s="16"/>
      <c r="AR42" s="16"/>
      <c r="AS42" s="17"/>
      <c r="AT42" s="17"/>
      <c r="AU42" s="17"/>
      <c r="AV42" s="17"/>
      <c r="AW42" s="18"/>
      <c r="AX42" s="19"/>
      <c r="AY42" s="19"/>
      <c r="AZ42" s="19"/>
      <c r="BA42" s="19"/>
      <c r="BB42" s="20"/>
      <c r="BC42" s="20"/>
    </row>
    <row r="43" spans="1:55" ht="22.5" customHeight="1">
      <c r="A43" s="6" t="s">
        <v>79</v>
      </c>
      <c r="B43" s="6" t="s">
        <v>63</v>
      </c>
      <c r="C43" s="35"/>
      <c r="D43" s="35" t="s">
        <v>4420</v>
      </c>
      <c r="E43" s="35" t="s">
        <v>64</v>
      </c>
      <c r="F43" s="35" t="s">
        <v>65</v>
      </c>
      <c r="G43" s="7" t="s">
        <v>106</v>
      </c>
      <c r="H43" s="8"/>
      <c r="I43" s="9" t="s">
        <v>107</v>
      </c>
      <c r="J43" s="9" t="s">
        <v>68</v>
      </c>
      <c r="K43" s="8" t="s">
        <v>100</v>
      </c>
      <c r="L43" s="8" t="s">
        <v>70</v>
      </c>
      <c r="M43" s="10">
        <v>2</v>
      </c>
      <c r="N43" s="10">
        <v>6</v>
      </c>
      <c r="O43" s="11">
        <v>60</v>
      </c>
      <c r="P43" s="10"/>
      <c r="Q43" s="10"/>
      <c r="R43" s="10"/>
      <c r="S43" s="10"/>
      <c r="T43" s="10">
        <v>60</v>
      </c>
      <c r="U43" s="12"/>
      <c r="V43" s="12">
        <v>60</v>
      </c>
      <c r="W43" s="12">
        <v>60</v>
      </c>
      <c r="X43" s="13"/>
      <c r="Y43" s="13"/>
      <c r="Z43" s="13"/>
      <c r="AA43" s="14"/>
      <c r="AB43" s="14"/>
      <c r="AC43" s="14"/>
      <c r="AD43" s="14"/>
      <c r="AE43" s="14"/>
      <c r="AF43" s="15"/>
      <c r="AG43" s="15"/>
      <c r="AH43" s="15"/>
      <c r="AI43" s="15"/>
      <c r="AJ43" s="146"/>
      <c r="AK43" s="15"/>
      <c r="AL43" s="15"/>
      <c r="AM43" s="15"/>
      <c r="AN43" s="15"/>
      <c r="AO43" s="15"/>
      <c r="AP43" s="16"/>
      <c r="AQ43" s="16"/>
      <c r="AR43" s="16"/>
      <c r="AS43" s="17"/>
      <c r="AT43" s="17"/>
      <c r="AU43" s="17"/>
      <c r="AV43" s="17"/>
      <c r="AW43" s="18"/>
      <c r="AX43" s="19"/>
      <c r="AY43" s="19"/>
      <c r="AZ43" s="19"/>
      <c r="BA43" s="19"/>
      <c r="BB43" s="20"/>
      <c r="BC43" s="20"/>
    </row>
    <row r="44" spans="1:55" ht="22.5" customHeight="1">
      <c r="A44" s="6" t="s">
        <v>85</v>
      </c>
      <c r="B44" s="6" t="s">
        <v>63</v>
      </c>
      <c r="C44" s="35"/>
      <c r="D44" s="35" t="s">
        <v>4420</v>
      </c>
      <c r="E44" s="35" t="s">
        <v>64</v>
      </c>
      <c r="F44" s="35" t="s">
        <v>65</v>
      </c>
      <c r="G44" s="7" t="s">
        <v>108</v>
      </c>
      <c r="H44" s="8"/>
      <c r="I44" s="9" t="s">
        <v>109</v>
      </c>
      <c r="J44" s="9" t="s">
        <v>68</v>
      </c>
      <c r="K44" s="8" t="s">
        <v>69</v>
      </c>
      <c r="L44" s="8" t="s">
        <v>70</v>
      </c>
      <c r="M44" s="10">
        <v>2</v>
      </c>
      <c r="N44" s="10">
        <v>4</v>
      </c>
      <c r="O44" s="11">
        <v>40</v>
      </c>
      <c r="P44" s="10"/>
      <c r="Q44" s="10"/>
      <c r="R44" s="10"/>
      <c r="S44" s="10"/>
      <c r="T44" s="10">
        <v>40</v>
      </c>
      <c r="U44" s="12"/>
      <c r="V44" s="12"/>
      <c r="W44" s="12"/>
      <c r="X44" s="13">
        <v>40</v>
      </c>
      <c r="Y44" s="13">
        <v>40</v>
      </c>
      <c r="Z44" s="13">
        <v>40</v>
      </c>
      <c r="AA44" s="14"/>
      <c r="AB44" s="14"/>
      <c r="AC44" s="14"/>
      <c r="AD44" s="14"/>
      <c r="AE44" s="14"/>
      <c r="AF44" s="15"/>
      <c r="AG44" s="15"/>
      <c r="AH44" s="15"/>
      <c r="AI44" s="15"/>
      <c r="AJ44" s="146"/>
      <c r="AK44" s="15"/>
      <c r="AL44" s="15"/>
      <c r="AM44" s="15"/>
      <c r="AN44" s="15"/>
      <c r="AO44" s="15"/>
      <c r="AP44" s="16"/>
      <c r="AQ44" s="16"/>
      <c r="AR44" s="16"/>
      <c r="AS44" s="17"/>
      <c r="AT44" s="17"/>
      <c r="AU44" s="17"/>
      <c r="AV44" s="17"/>
      <c r="AW44" s="18"/>
      <c r="AX44" s="19"/>
      <c r="AY44" s="19"/>
      <c r="AZ44" s="19"/>
      <c r="BA44" s="19"/>
      <c r="BB44" s="20"/>
      <c r="BC44" s="20"/>
    </row>
    <row r="45" spans="1:55" ht="22.5" customHeight="1">
      <c r="A45" s="6" t="s">
        <v>85</v>
      </c>
      <c r="B45" s="6" t="s">
        <v>63</v>
      </c>
      <c r="C45" s="35"/>
      <c r="D45" s="35" t="s">
        <v>4423</v>
      </c>
      <c r="E45" s="35" t="s">
        <v>64</v>
      </c>
      <c r="F45" s="35"/>
      <c r="G45" s="7" t="s">
        <v>297</v>
      </c>
      <c r="H45" s="8"/>
      <c r="I45" s="9" t="s">
        <v>298</v>
      </c>
      <c r="J45" s="9" t="s">
        <v>68</v>
      </c>
      <c r="K45" s="25" t="s">
        <v>69</v>
      </c>
      <c r="L45" s="8" t="s">
        <v>70</v>
      </c>
      <c r="M45" s="25" t="s">
        <v>264</v>
      </c>
      <c r="N45" s="25">
        <v>8</v>
      </c>
      <c r="O45" s="25"/>
      <c r="P45" s="25"/>
      <c r="Q45" s="25"/>
      <c r="R45" s="25"/>
      <c r="S45" s="20">
        <v>50</v>
      </c>
      <c r="T45" s="31">
        <v>50</v>
      </c>
      <c r="U45" s="12"/>
      <c r="V45" s="12"/>
      <c r="W45" s="12"/>
      <c r="X45" s="13"/>
      <c r="Y45" s="13"/>
      <c r="Z45" s="13"/>
      <c r="AA45" s="14"/>
      <c r="AB45" s="14"/>
      <c r="AC45" s="14"/>
      <c r="AD45" s="14"/>
      <c r="AE45" s="14"/>
      <c r="AF45" s="15"/>
      <c r="AG45" s="15"/>
      <c r="AH45" s="15"/>
      <c r="AI45" s="15"/>
      <c r="AJ45" s="146"/>
      <c r="AK45" s="15"/>
      <c r="AL45" s="15"/>
      <c r="AM45" s="15"/>
      <c r="AN45" s="15"/>
      <c r="AO45" s="15"/>
      <c r="AP45" s="16"/>
      <c r="AQ45" s="16"/>
      <c r="AR45" s="16"/>
      <c r="AS45" s="17"/>
      <c r="AT45" s="17"/>
      <c r="AU45" s="17"/>
      <c r="AV45" s="17"/>
      <c r="AW45" s="18"/>
      <c r="AX45" s="19"/>
      <c r="AY45" s="19"/>
      <c r="AZ45" s="19"/>
      <c r="BA45" s="19"/>
      <c r="BB45" s="20">
        <v>50</v>
      </c>
      <c r="BC45" s="20">
        <v>50</v>
      </c>
    </row>
    <row r="46" spans="1:55" ht="22.5" customHeight="1">
      <c r="A46" s="6" t="s">
        <v>85</v>
      </c>
      <c r="B46" s="6" t="s">
        <v>63</v>
      </c>
      <c r="C46" s="35"/>
      <c r="D46" s="35" t="s">
        <v>4423</v>
      </c>
      <c r="E46" s="35" t="s">
        <v>64</v>
      </c>
      <c r="F46" s="35"/>
      <c r="G46" s="7" t="s">
        <v>299</v>
      </c>
      <c r="H46" s="8"/>
      <c r="I46" s="9" t="s">
        <v>300</v>
      </c>
      <c r="J46" s="9" t="s">
        <v>68</v>
      </c>
      <c r="K46" s="25" t="s">
        <v>69</v>
      </c>
      <c r="L46" s="8" t="s">
        <v>70</v>
      </c>
      <c r="M46" s="25" t="s">
        <v>264</v>
      </c>
      <c r="N46" s="25">
        <v>8</v>
      </c>
      <c r="O46" s="25"/>
      <c r="P46" s="25"/>
      <c r="Q46" s="25"/>
      <c r="R46" s="25"/>
      <c r="S46" s="20">
        <v>50</v>
      </c>
      <c r="T46" s="31">
        <v>50</v>
      </c>
      <c r="U46" s="12"/>
      <c r="V46" s="12"/>
      <c r="W46" s="12"/>
      <c r="X46" s="13"/>
      <c r="Y46" s="13"/>
      <c r="Z46" s="13"/>
      <c r="AA46" s="14"/>
      <c r="AB46" s="14"/>
      <c r="AC46" s="14"/>
      <c r="AD46" s="14"/>
      <c r="AE46" s="14"/>
      <c r="AF46" s="15"/>
      <c r="AG46" s="15"/>
      <c r="AH46" s="15"/>
      <c r="AI46" s="15"/>
      <c r="AJ46" s="146"/>
      <c r="AK46" s="15"/>
      <c r="AL46" s="15"/>
      <c r="AM46" s="15"/>
      <c r="AN46" s="15"/>
      <c r="AO46" s="15"/>
      <c r="AP46" s="16"/>
      <c r="AQ46" s="16"/>
      <c r="AR46" s="16"/>
      <c r="AS46" s="17"/>
      <c r="AT46" s="17"/>
      <c r="AU46" s="17"/>
      <c r="AV46" s="17"/>
      <c r="AW46" s="18"/>
      <c r="AX46" s="19"/>
      <c r="AY46" s="19"/>
      <c r="AZ46" s="19"/>
      <c r="BA46" s="19"/>
      <c r="BB46" s="20">
        <v>50</v>
      </c>
      <c r="BC46" s="20">
        <v>50</v>
      </c>
    </row>
    <row r="47" spans="1:55" ht="22.5" customHeight="1">
      <c r="A47" s="6" t="s">
        <v>85</v>
      </c>
      <c r="B47" s="6" t="s">
        <v>63</v>
      </c>
      <c r="C47" s="35"/>
      <c r="D47" s="35" t="s">
        <v>4423</v>
      </c>
      <c r="E47" s="35" t="s">
        <v>74</v>
      </c>
      <c r="F47" s="35"/>
      <c r="G47" s="7" t="s">
        <v>301</v>
      </c>
      <c r="H47" s="8"/>
      <c r="I47" s="9" t="s">
        <v>302</v>
      </c>
      <c r="J47" s="9" t="s">
        <v>68</v>
      </c>
      <c r="K47" s="25" t="s">
        <v>69</v>
      </c>
      <c r="L47" s="8" t="s">
        <v>70</v>
      </c>
      <c r="M47" s="25" t="s">
        <v>264</v>
      </c>
      <c r="N47" s="25">
        <v>6</v>
      </c>
      <c r="O47" s="25"/>
      <c r="P47" s="25"/>
      <c r="Q47" s="25"/>
      <c r="R47" s="25"/>
      <c r="S47" s="20">
        <v>50</v>
      </c>
      <c r="T47" s="31">
        <v>50</v>
      </c>
      <c r="U47" s="12"/>
      <c r="V47" s="12"/>
      <c r="W47" s="12"/>
      <c r="X47" s="13"/>
      <c r="Y47" s="13"/>
      <c r="Z47" s="13"/>
      <c r="AA47" s="14"/>
      <c r="AB47" s="14"/>
      <c r="AC47" s="14"/>
      <c r="AD47" s="14"/>
      <c r="AE47" s="14"/>
      <c r="AF47" s="15"/>
      <c r="AG47" s="15"/>
      <c r="AH47" s="15"/>
      <c r="AI47" s="15"/>
      <c r="AJ47" s="146"/>
      <c r="AK47" s="15"/>
      <c r="AL47" s="15"/>
      <c r="AM47" s="15"/>
      <c r="AN47" s="15"/>
      <c r="AO47" s="15"/>
      <c r="AP47" s="16"/>
      <c r="AQ47" s="16"/>
      <c r="AR47" s="16"/>
      <c r="AS47" s="17"/>
      <c r="AT47" s="17"/>
      <c r="AU47" s="17"/>
      <c r="AV47" s="17"/>
      <c r="AW47" s="18"/>
      <c r="AX47" s="19"/>
      <c r="AY47" s="19"/>
      <c r="AZ47" s="19"/>
      <c r="BA47" s="19"/>
      <c r="BB47" s="20">
        <v>50</v>
      </c>
      <c r="BC47" s="20">
        <v>50</v>
      </c>
    </row>
    <row r="48" spans="1:55" ht="22.5" customHeight="1">
      <c r="A48" s="6" t="s">
        <v>85</v>
      </c>
      <c r="B48" s="6" t="s">
        <v>63</v>
      </c>
      <c r="C48" s="35"/>
      <c r="D48" s="35" t="s">
        <v>4423</v>
      </c>
      <c r="E48" s="35" t="s">
        <v>74</v>
      </c>
      <c r="F48" s="35"/>
      <c r="G48" s="7" t="s">
        <v>303</v>
      </c>
      <c r="H48" s="8"/>
      <c r="I48" s="9" t="s">
        <v>304</v>
      </c>
      <c r="J48" s="9" t="s">
        <v>68</v>
      </c>
      <c r="K48" s="25" t="s">
        <v>69</v>
      </c>
      <c r="L48" s="8" t="s">
        <v>70</v>
      </c>
      <c r="M48" s="25" t="s">
        <v>264</v>
      </c>
      <c r="N48" s="25">
        <v>6</v>
      </c>
      <c r="O48" s="25"/>
      <c r="P48" s="25"/>
      <c r="Q48" s="25"/>
      <c r="R48" s="25"/>
      <c r="S48" s="20">
        <v>50</v>
      </c>
      <c r="T48" s="31">
        <v>50</v>
      </c>
      <c r="U48" s="12"/>
      <c r="V48" s="12"/>
      <c r="W48" s="12"/>
      <c r="X48" s="13"/>
      <c r="Y48" s="13"/>
      <c r="Z48" s="13"/>
      <c r="AA48" s="14"/>
      <c r="AB48" s="14"/>
      <c r="AC48" s="14"/>
      <c r="AD48" s="14"/>
      <c r="AE48" s="14"/>
      <c r="AF48" s="15"/>
      <c r="AG48" s="15"/>
      <c r="AH48" s="15"/>
      <c r="AI48" s="15"/>
      <c r="AJ48" s="146"/>
      <c r="AK48" s="15"/>
      <c r="AL48" s="15"/>
      <c r="AM48" s="15"/>
      <c r="AN48" s="15"/>
      <c r="AO48" s="15"/>
      <c r="AP48" s="16"/>
      <c r="AQ48" s="16"/>
      <c r="AR48" s="16"/>
      <c r="AS48" s="17"/>
      <c r="AT48" s="17"/>
      <c r="AU48" s="17"/>
      <c r="AV48" s="17"/>
      <c r="AW48" s="18"/>
      <c r="AX48" s="19"/>
      <c r="AY48" s="19"/>
      <c r="AZ48" s="19"/>
      <c r="BA48" s="19"/>
      <c r="BB48" s="20">
        <v>50</v>
      </c>
      <c r="BC48" s="20">
        <v>50</v>
      </c>
    </row>
    <row r="49" spans="1:55" ht="22.5" customHeight="1">
      <c r="A49" s="6" t="s">
        <v>85</v>
      </c>
      <c r="B49" s="6" t="s">
        <v>63</v>
      </c>
      <c r="C49" s="35"/>
      <c r="D49" s="35" t="s">
        <v>4423</v>
      </c>
      <c r="E49" s="35" t="s">
        <v>74</v>
      </c>
      <c r="F49" s="35"/>
      <c r="G49" s="7" t="s">
        <v>305</v>
      </c>
      <c r="H49" s="8"/>
      <c r="I49" s="9" t="s">
        <v>306</v>
      </c>
      <c r="J49" s="9" t="s">
        <v>68</v>
      </c>
      <c r="K49" s="25" t="s">
        <v>69</v>
      </c>
      <c r="L49" s="8" t="s">
        <v>70</v>
      </c>
      <c r="M49" s="25" t="s">
        <v>264</v>
      </c>
      <c r="N49" s="25">
        <v>6</v>
      </c>
      <c r="O49" s="25"/>
      <c r="P49" s="25"/>
      <c r="Q49" s="25"/>
      <c r="R49" s="25"/>
      <c r="S49" s="20">
        <v>50</v>
      </c>
      <c r="T49" s="31">
        <v>50</v>
      </c>
      <c r="U49" s="12"/>
      <c r="V49" s="12"/>
      <c r="W49" s="12"/>
      <c r="X49" s="13"/>
      <c r="Y49" s="13"/>
      <c r="Z49" s="13"/>
      <c r="AA49" s="14"/>
      <c r="AB49" s="14"/>
      <c r="AC49" s="14"/>
      <c r="AD49" s="14"/>
      <c r="AE49" s="14"/>
      <c r="AF49" s="15"/>
      <c r="AG49" s="15"/>
      <c r="AH49" s="15"/>
      <c r="AI49" s="15"/>
      <c r="AJ49" s="146"/>
      <c r="AK49" s="15"/>
      <c r="AL49" s="15"/>
      <c r="AM49" s="15"/>
      <c r="AN49" s="15"/>
      <c r="AO49" s="15"/>
      <c r="AP49" s="16"/>
      <c r="AQ49" s="16"/>
      <c r="AR49" s="16"/>
      <c r="AS49" s="17"/>
      <c r="AT49" s="17"/>
      <c r="AU49" s="17"/>
      <c r="AV49" s="17"/>
      <c r="AW49" s="18"/>
      <c r="AX49" s="19"/>
      <c r="AY49" s="19"/>
      <c r="AZ49" s="19"/>
      <c r="BA49" s="19"/>
      <c r="BB49" s="20">
        <v>50</v>
      </c>
      <c r="BC49" s="20">
        <v>50</v>
      </c>
    </row>
    <row r="50" spans="1:55" ht="22.5" customHeight="1">
      <c r="A50" s="6" t="s">
        <v>85</v>
      </c>
      <c r="B50" s="6" t="s">
        <v>63</v>
      </c>
      <c r="C50" s="35"/>
      <c r="D50" s="35" t="s">
        <v>4423</v>
      </c>
      <c r="E50" s="35" t="s">
        <v>74</v>
      </c>
      <c r="F50" s="35"/>
      <c r="G50" s="7" t="s">
        <v>307</v>
      </c>
      <c r="H50" s="8"/>
      <c r="I50" s="9" t="s">
        <v>308</v>
      </c>
      <c r="J50" s="9" t="s">
        <v>68</v>
      </c>
      <c r="K50" s="25" t="s">
        <v>69</v>
      </c>
      <c r="L50" s="8" t="s">
        <v>70</v>
      </c>
      <c r="M50" s="25" t="s">
        <v>264</v>
      </c>
      <c r="N50" s="25">
        <v>6</v>
      </c>
      <c r="O50" s="25"/>
      <c r="P50" s="25"/>
      <c r="Q50" s="25"/>
      <c r="R50" s="25"/>
      <c r="S50" s="20">
        <v>50</v>
      </c>
      <c r="T50" s="31">
        <v>50</v>
      </c>
      <c r="U50" s="12"/>
      <c r="V50" s="12"/>
      <c r="W50" s="12"/>
      <c r="X50" s="13"/>
      <c r="Y50" s="13"/>
      <c r="Z50" s="13"/>
      <c r="AA50" s="14"/>
      <c r="AB50" s="14"/>
      <c r="AC50" s="14"/>
      <c r="AD50" s="14"/>
      <c r="AE50" s="14"/>
      <c r="AF50" s="15"/>
      <c r="AG50" s="15"/>
      <c r="AH50" s="15"/>
      <c r="AI50" s="15"/>
      <c r="AJ50" s="146"/>
      <c r="AK50" s="15"/>
      <c r="AL50" s="15"/>
      <c r="AM50" s="15"/>
      <c r="AN50" s="15"/>
      <c r="AO50" s="15"/>
      <c r="AP50" s="16"/>
      <c r="AQ50" s="16"/>
      <c r="AR50" s="16"/>
      <c r="AS50" s="17"/>
      <c r="AT50" s="17"/>
      <c r="AU50" s="17"/>
      <c r="AV50" s="17"/>
      <c r="AW50" s="18"/>
      <c r="AX50" s="19"/>
      <c r="AY50" s="19"/>
      <c r="AZ50" s="19"/>
      <c r="BA50" s="19"/>
      <c r="BB50" s="20">
        <v>50</v>
      </c>
      <c r="BC50" s="20">
        <v>50</v>
      </c>
    </row>
    <row r="51" spans="1:55" ht="22.5" customHeight="1">
      <c r="A51" s="6" t="s">
        <v>85</v>
      </c>
      <c r="B51" s="6" t="s">
        <v>63</v>
      </c>
      <c r="C51" s="35"/>
      <c r="D51" s="35" t="s">
        <v>4423</v>
      </c>
      <c r="E51" s="35" t="s">
        <v>74</v>
      </c>
      <c r="F51" s="35"/>
      <c r="G51" s="7" t="s">
        <v>309</v>
      </c>
      <c r="H51" s="8"/>
      <c r="I51" s="9" t="s">
        <v>310</v>
      </c>
      <c r="J51" s="9" t="s">
        <v>68</v>
      </c>
      <c r="K51" s="25" t="s">
        <v>69</v>
      </c>
      <c r="L51" s="8" t="s">
        <v>70</v>
      </c>
      <c r="M51" s="25" t="s">
        <v>264</v>
      </c>
      <c r="N51" s="25">
        <v>6</v>
      </c>
      <c r="O51" s="25"/>
      <c r="P51" s="25"/>
      <c r="Q51" s="25"/>
      <c r="R51" s="25"/>
      <c r="S51" s="20">
        <v>50</v>
      </c>
      <c r="T51" s="31">
        <v>50</v>
      </c>
      <c r="U51" s="12"/>
      <c r="V51" s="12"/>
      <c r="W51" s="12"/>
      <c r="X51" s="13"/>
      <c r="Y51" s="13"/>
      <c r="Z51" s="13"/>
      <c r="AA51" s="14"/>
      <c r="AB51" s="14"/>
      <c r="AC51" s="14"/>
      <c r="AD51" s="14"/>
      <c r="AE51" s="14"/>
      <c r="AF51" s="15"/>
      <c r="AG51" s="15"/>
      <c r="AH51" s="15"/>
      <c r="AI51" s="15"/>
      <c r="AJ51" s="146"/>
      <c r="AK51" s="15"/>
      <c r="AL51" s="15"/>
      <c r="AM51" s="15"/>
      <c r="AN51" s="15"/>
      <c r="AO51" s="15"/>
      <c r="AP51" s="16"/>
      <c r="AQ51" s="16"/>
      <c r="AR51" s="16"/>
      <c r="AS51" s="17"/>
      <c r="AT51" s="17"/>
      <c r="AU51" s="17"/>
      <c r="AV51" s="17"/>
      <c r="AW51" s="18"/>
      <c r="AX51" s="19"/>
      <c r="AY51" s="19"/>
      <c r="AZ51" s="19"/>
      <c r="BA51" s="19"/>
      <c r="BB51" s="20">
        <v>50</v>
      </c>
      <c r="BC51" s="20">
        <v>50</v>
      </c>
    </row>
    <row r="52" spans="1:55" ht="22.5" customHeight="1">
      <c r="A52" s="6" t="s">
        <v>85</v>
      </c>
      <c r="B52" s="6" t="s">
        <v>63</v>
      </c>
      <c r="C52" s="35"/>
      <c r="D52" s="35" t="s">
        <v>4423</v>
      </c>
      <c r="E52" s="35" t="s">
        <v>74</v>
      </c>
      <c r="F52" s="35"/>
      <c r="G52" s="7" t="s">
        <v>311</v>
      </c>
      <c r="H52" s="8"/>
      <c r="I52" s="9" t="s">
        <v>312</v>
      </c>
      <c r="J52" s="9" t="s">
        <v>68</v>
      </c>
      <c r="K52" s="25" t="s">
        <v>69</v>
      </c>
      <c r="L52" s="8" t="s">
        <v>70</v>
      </c>
      <c r="M52" s="25" t="s">
        <v>264</v>
      </c>
      <c r="N52" s="25">
        <v>6</v>
      </c>
      <c r="O52" s="25"/>
      <c r="P52" s="25"/>
      <c r="Q52" s="25"/>
      <c r="R52" s="25"/>
      <c r="S52" s="20">
        <v>50</v>
      </c>
      <c r="T52" s="31">
        <v>50</v>
      </c>
      <c r="U52" s="12"/>
      <c r="V52" s="12"/>
      <c r="W52" s="12"/>
      <c r="X52" s="13"/>
      <c r="Y52" s="13"/>
      <c r="Z52" s="13"/>
      <c r="AA52" s="14"/>
      <c r="AB52" s="14"/>
      <c r="AC52" s="14"/>
      <c r="AD52" s="14"/>
      <c r="AE52" s="14"/>
      <c r="AF52" s="15"/>
      <c r="AG52" s="15"/>
      <c r="AH52" s="15"/>
      <c r="AI52" s="15"/>
      <c r="AJ52" s="146"/>
      <c r="AK52" s="15"/>
      <c r="AL52" s="15"/>
      <c r="AM52" s="15"/>
      <c r="AN52" s="15"/>
      <c r="AO52" s="15"/>
      <c r="AP52" s="16"/>
      <c r="AQ52" s="16"/>
      <c r="AR52" s="16"/>
      <c r="AS52" s="17"/>
      <c r="AT52" s="17"/>
      <c r="AU52" s="17"/>
      <c r="AV52" s="17"/>
      <c r="AW52" s="18"/>
      <c r="AX52" s="19"/>
      <c r="AY52" s="19"/>
      <c r="AZ52" s="19"/>
      <c r="BA52" s="19"/>
      <c r="BB52" s="20">
        <v>50</v>
      </c>
      <c r="BC52" s="20">
        <v>50</v>
      </c>
    </row>
    <row r="53" spans="1:55" ht="22.5" customHeight="1">
      <c r="A53" s="6" t="s">
        <v>85</v>
      </c>
      <c r="B53" s="6" t="s">
        <v>63</v>
      </c>
      <c r="C53" s="35"/>
      <c r="D53" s="35" t="s">
        <v>4423</v>
      </c>
      <c r="E53" s="35" t="s">
        <v>74</v>
      </c>
      <c r="F53" s="35"/>
      <c r="G53" s="7" t="s">
        <v>313</v>
      </c>
      <c r="H53" s="8"/>
      <c r="I53" s="9" t="s">
        <v>314</v>
      </c>
      <c r="J53" s="9" t="s">
        <v>68</v>
      </c>
      <c r="K53" s="25" t="s">
        <v>69</v>
      </c>
      <c r="L53" s="8" t="s">
        <v>70</v>
      </c>
      <c r="M53" s="25" t="s">
        <v>264</v>
      </c>
      <c r="N53" s="25">
        <v>6</v>
      </c>
      <c r="O53" s="25"/>
      <c r="P53" s="25"/>
      <c r="Q53" s="25"/>
      <c r="R53" s="25"/>
      <c r="S53" s="20">
        <v>50</v>
      </c>
      <c r="T53" s="31">
        <v>50</v>
      </c>
      <c r="U53" s="12"/>
      <c r="V53" s="12"/>
      <c r="W53" s="12"/>
      <c r="X53" s="13"/>
      <c r="Y53" s="13"/>
      <c r="Z53" s="13"/>
      <c r="AA53" s="14"/>
      <c r="AB53" s="14"/>
      <c r="AC53" s="14"/>
      <c r="AD53" s="14"/>
      <c r="AE53" s="14"/>
      <c r="AF53" s="15"/>
      <c r="AG53" s="15"/>
      <c r="AH53" s="15"/>
      <c r="AI53" s="15"/>
      <c r="AJ53" s="146"/>
      <c r="AK53" s="15"/>
      <c r="AL53" s="15"/>
      <c r="AM53" s="15"/>
      <c r="AN53" s="15"/>
      <c r="AO53" s="15"/>
      <c r="AP53" s="16"/>
      <c r="AQ53" s="16"/>
      <c r="AR53" s="16"/>
      <c r="AS53" s="17"/>
      <c r="AT53" s="17"/>
      <c r="AU53" s="17"/>
      <c r="AV53" s="17"/>
      <c r="AW53" s="18"/>
      <c r="AX53" s="19"/>
      <c r="AY53" s="19"/>
      <c r="AZ53" s="19"/>
      <c r="BA53" s="19"/>
      <c r="BB53" s="20">
        <v>50</v>
      </c>
      <c r="BC53" s="20">
        <v>50</v>
      </c>
    </row>
    <row r="54" spans="1:55" ht="22.5" customHeight="1">
      <c r="A54" s="6" t="s">
        <v>85</v>
      </c>
      <c r="B54" s="6" t="s">
        <v>63</v>
      </c>
      <c r="C54" s="35"/>
      <c r="D54" s="35" t="s">
        <v>4423</v>
      </c>
      <c r="E54" s="35" t="s">
        <v>74</v>
      </c>
      <c r="F54" s="35"/>
      <c r="G54" s="7" t="s">
        <v>315</v>
      </c>
      <c r="H54" s="8"/>
      <c r="I54" s="9" t="s">
        <v>316</v>
      </c>
      <c r="J54" s="9" t="s">
        <v>68</v>
      </c>
      <c r="K54" s="25" t="s">
        <v>69</v>
      </c>
      <c r="L54" s="8" t="s">
        <v>70</v>
      </c>
      <c r="M54" s="25" t="s">
        <v>264</v>
      </c>
      <c r="N54" s="25">
        <v>6</v>
      </c>
      <c r="O54" s="25"/>
      <c r="P54" s="25"/>
      <c r="Q54" s="25"/>
      <c r="R54" s="25"/>
      <c r="S54" s="20">
        <v>50</v>
      </c>
      <c r="T54" s="31">
        <v>50</v>
      </c>
      <c r="U54" s="12"/>
      <c r="V54" s="12"/>
      <c r="W54" s="12"/>
      <c r="X54" s="13"/>
      <c r="Y54" s="13"/>
      <c r="Z54" s="13"/>
      <c r="AA54" s="14"/>
      <c r="AB54" s="14"/>
      <c r="AC54" s="14"/>
      <c r="AD54" s="14"/>
      <c r="AE54" s="14"/>
      <c r="AF54" s="15"/>
      <c r="AG54" s="15"/>
      <c r="AH54" s="15"/>
      <c r="AI54" s="15"/>
      <c r="AJ54" s="146"/>
      <c r="AK54" s="15"/>
      <c r="AL54" s="15"/>
      <c r="AM54" s="15"/>
      <c r="AN54" s="15"/>
      <c r="AO54" s="15"/>
      <c r="AP54" s="16"/>
      <c r="AQ54" s="16"/>
      <c r="AR54" s="16"/>
      <c r="AS54" s="17"/>
      <c r="AT54" s="17"/>
      <c r="AU54" s="17"/>
      <c r="AV54" s="17"/>
      <c r="AW54" s="18"/>
      <c r="AX54" s="19"/>
      <c r="AY54" s="19"/>
      <c r="AZ54" s="19"/>
      <c r="BA54" s="19"/>
      <c r="BB54" s="20">
        <v>50</v>
      </c>
      <c r="BC54" s="20">
        <v>50</v>
      </c>
    </row>
    <row r="55" spans="1:55" ht="22.5" customHeight="1">
      <c r="A55" s="6" t="s">
        <v>85</v>
      </c>
      <c r="B55" s="6" t="s">
        <v>63</v>
      </c>
      <c r="C55" s="35"/>
      <c r="D55" s="35" t="s">
        <v>4423</v>
      </c>
      <c r="E55" s="35" t="s">
        <v>74</v>
      </c>
      <c r="F55" s="35"/>
      <c r="G55" s="7" t="s">
        <v>317</v>
      </c>
      <c r="H55" s="8"/>
      <c r="I55" s="9" t="s">
        <v>318</v>
      </c>
      <c r="J55" s="9" t="s">
        <v>68</v>
      </c>
      <c r="K55" s="25" t="s">
        <v>69</v>
      </c>
      <c r="L55" s="8" t="s">
        <v>70</v>
      </c>
      <c r="M55" s="25" t="s">
        <v>264</v>
      </c>
      <c r="N55" s="25">
        <v>6</v>
      </c>
      <c r="O55" s="25"/>
      <c r="P55" s="25"/>
      <c r="Q55" s="25"/>
      <c r="R55" s="25"/>
      <c r="S55" s="20">
        <v>50</v>
      </c>
      <c r="T55" s="31">
        <v>50</v>
      </c>
      <c r="U55" s="12"/>
      <c r="V55" s="12"/>
      <c r="W55" s="12"/>
      <c r="X55" s="13"/>
      <c r="Y55" s="13"/>
      <c r="Z55" s="13"/>
      <c r="AA55" s="14"/>
      <c r="AB55" s="14"/>
      <c r="AC55" s="14"/>
      <c r="AD55" s="14"/>
      <c r="AE55" s="14"/>
      <c r="AF55" s="15"/>
      <c r="AG55" s="15"/>
      <c r="AH55" s="15"/>
      <c r="AI55" s="15"/>
      <c r="AJ55" s="146"/>
      <c r="AK55" s="15"/>
      <c r="AL55" s="15"/>
      <c r="AM55" s="15"/>
      <c r="AN55" s="15"/>
      <c r="AO55" s="15"/>
      <c r="AP55" s="16"/>
      <c r="AQ55" s="16"/>
      <c r="AR55" s="16"/>
      <c r="AS55" s="17"/>
      <c r="AT55" s="17"/>
      <c r="AU55" s="17"/>
      <c r="AV55" s="17"/>
      <c r="AW55" s="18"/>
      <c r="AX55" s="19"/>
      <c r="AY55" s="19"/>
      <c r="AZ55" s="19"/>
      <c r="BA55" s="19"/>
      <c r="BB55" s="20">
        <v>50</v>
      </c>
      <c r="BC55" s="20">
        <v>50</v>
      </c>
    </row>
    <row r="56" spans="1:55" ht="22.5" customHeight="1">
      <c r="A56" s="6" t="s">
        <v>85</v>
      </c>
      <c r="B56" s="6" t="s">
        <v>63</v>
      </c>
      <c r="C56" s="35"/>
      <c r="D56" s="35" t="s">
        <v>4423</v>
      </c>
      <c r="E56" s="35" t="s">
        <v>74</v>
      </c>
      <c r="F56" s="35"/>
      <c r="G56" s="7" t="s">
        <v>319</v>
      </c>
      <c r="H56" s="8"/>
      <c r="I56" s="9" t="s">
        <v>320</v>
      </c>
      <c r="J56" s="9" t="s">
        <v>68</v>
      </c>
      <c r="K56" s="25" t="s">
        <v>69</v>
      </c>
      <c r="L56" s="8" t="s">
        <v>70</v>
      </c>
      <c r="M56" s="25" t="s">
        <v>264</v>
      </c>
      <c r="N56" s="25">
        <v>6</v>
      </c>
      <c r="O56" s="25"/>
      <c r="P56" s="25"/>
      <c r="Q56" s="25"/>
      <c r="R56" s="25"/>
      <c r="S56" s="20">
        <v>50</v>
      </c>
      <c r="T56" s="31">
        <v>50</v>
      </c>
      <c r="U56" s="12"/>
      <c r="V56" s="12"/>
      <c r="W56" s="12"/>
      <c r="X56" s="13"/>
      <c r="Y56" s="13"/>
      <c r="Z56" s="13"/>
      <c r="AA56" s="14"/>
      <c r="AB56" s="14"/>
      <c r="AC56" s="14"/>
      <c r="AD56" s="14"/>
      <c r="AE56" s="14"/>
      <c r="AF56" s="15"/>
      <c r="AG56" s="15"/>
      <c r="AH56" s="15"/>
      <c r="AI56" s="15"/>
      <c r="AJ56" s="146"/>
      <c r="AK56" s="15"/>
      <c r="AL56" s="15"/>
      <c r="AM56" s="15"/>
      <c r="AN56" s="15"/>
      <c r="AO56" s="15"/>
      <c r="AP56" s="16"/>
      <c r="AQ56" s="16"/>
      <c r="AR56" s="16"/>
      <c r="AS56" s="17"/>
      <c r="AT56" s="17"/>
      <c r="AU56" s="17"/>
      <c r="AV56" s="17"/>
      <c r="AW56" s="18"/>
      <c r="AX56" s="19"/>
      <c r="AY56" s="19"/>
      <c r="AZ56" s="19"/>
      <c r="BA56" s="19"/>
      <c r="BB56" s="20">
        <v>50</v>
      </c>
      <c r="BC56" s="20">
        <v>50</v>
      </c>
    </row>
    <row r="57" spans="1:55" ht="22.5" customHeight="1">
      <c r="A57" s="6" t="s">
        <v>85</v>
      </c>
      <c r="B57" s="6" t="s">
        <v>63</v>
      </c>
      <c r="C57" s="35"/>
      <c r="D57" s="35" t="s">
        <v>4423</v>
      </c>
      <c r="E57" s="35" t="s">
        <v>74</v>
      </c>
      <c r="F57" s="35"/>
      <c r="G57" s="7" t="s">
        <v>321</v>
      </c>
      <c r="H57" s="8"/>
      <c r="I57" s="9" t="s">
        <v>322</v>
      </c>
      <c r="J57" s="9" t="s">
        <v>68</v>
      </c>
      <c r="K57" s="25" t="s">
        <v>69</v>
      </c>
      <c r="L57" s="8" t="s">
        <v>70</v>
      </c>
      <c r="M57" s="25" t="s">
        <v>264</v>
      </c>
      <c r="N57" s="25">
        <v>6</v>
      </c>
      <c r="O57" s="25"/>
      <c r="P57" s="25"/>
      <c r="Q57" s="25"/>
      <c r="R57" s="25"/>
      <c r="S57" s="20">
        <v>50</v>
      </c>
      <c r="T57" s="31">
        <v>50</v>
      </c>
      <c r="U57" s="12"/>
      <c r="V57" s="12"/>
      <c r="W57" s="12"/>
      <c r="X57" s="13"/>
      <c r="Y57" s="13"/>
      <c r="Z57" s="13"/>
      <c r="AA57" s="14"/>
      <c r="AB57" s="14"/>
      <c r="AC57" s="14"/>
      <c r="AD57" s="14"/>
      <c r="AE57" s="14"/>
      <c r="AF57" s="15"/>
      <c r="AG57" s="15"/>
      <c r="AH57" s="15"/>
      <c r="AI57" s="15"/>
      <c r="AJ57" s="146"/>
      <c r="AK57" s="15"/>
      <c r="AL57" s="15"/>
      <c r="AM57" s="15"/>
      <c r="AN57" s="15"/>
      <c r="AO57" s="15"/>
      <c r="AP57" s="16"/>
      <c r="AQ57" s="16"/>
      <c r="AR57" s="16"/>
      <c r="AS57" s="17"/>
      <c r="AT57" s="17"/>
      <c r="AU57" s="17"/>
      <c r="AV57" s="17"/>
      <c r="AW57" s="18"/>
      <c r="AX57" s="19"/>
      <c r="AY57" s="19"/>
      <c r="AZ57" s="19"/>
      <c r="BA57" s="19"/>
      <c r="BB57" s="20">
        <v>50</v>
      </c>
      <c r="BC57" s="20">
        <v>50</v>
      </c>
    </row>
    <row r="58" spans="1:55" ht="22.5" customHeight="1">
      <c r="A58" s="6" t="s">
        <v>79</v>
      </c>
      <c r="B58" s="6" t="s">
        <v>63</v>
      </c>
      <c r="C58" s="35"/>
      <c r="D58" s="35" t="s">
        <v>4420</v>
      </c>
      <c r="E58" s="35" t="s">
        <v>64</v>
      </c>
      <c r="F58" s="35" t="s">
        <v>65</v>
      </c>
      <c r="G58" s="7" t="s">
        <v>323</v>
      </c>
      <c r="H58" s="8"/>
      <c r="I58" s="9" t="s">
        <v>324</v>
      </c>
      <c r="J58" s="9" t="s">
        <v>68</v>
      </c>
      <c r="K58" s="8" t="s">
        <v>69</v>
      </c>
      <c r="L58" s="8" t="s">
        <v>70</v>
      </c>
      <c r="M58" s="10">
        <v>1</v>
      </c>
      <c r="N58" s="10">
        <v>4</v>
      </c>
      <c r="O58" s="10"/>
      <c r="P58" s="32">
        <v>40</v>
      </c>
      <c r="Q58" s="10"/>
      <c r="R58" s="10"/>
      <c r="S58" s="10"/>
      <c r="T58" s="31">
        <v>40</v>
      </c>
      <c r="U58" s="12"/>
      <c r="V58" s="12"/>
      <c r="W58" s="12"/>
      <c r="X58" s="13"/>
      <c r="Y58" s="13"/>
      <c r="Z58" s="13"/>
      <c r="AA58" s="14"/>
      <c r="AB58" s="14"/>
      <c r="AC58" s="14">
        <v>40</v>
      </c>
      <c r="AD58" s="14">
        <v>40</v>
      </c>
      <c r="AE58" s="14"/>
      <c r="AF58" s="15"/>
      <c r="AG58" s="15"/>
      <c r="AH58" s="15"/>
      <c r="AI58" s="15"/>
      <c r="AJ58" s="146"/>
      <c r="AK58" s="15"/>
      <c r="AL58" s="15"/>
      <c r="AM58" s="15"/>
      <c r="AN58" s="15">
        <v>40</v>
      </c>
      <c r="AO58" s="15"/>
      <c r="AP58" s="16"/>
      <c r="AQ58" s="16"/>
      <c r="AR58" s="16"/>
      <c r="AS58" s="17"/>
      <c r="AT58" s="17"/>
      <c r="AU58" s="17"/>
      <c r="AV58" s="17"/>
      <c r="AW58" s="18"/>
      <c r="AX58" s="19"/>
      <c r="AY58" s="19"/>
      <c r="AZ58" s="19"/>
      <c r="BA58" s="19"/>
      <c r="BB58" s="20"/>
      <c r="BC58" s="20"/>
    </row>
    <row r="59" spans="1:55" ht="22.5" customHeight="1">
      <c r="A59" s="6" t="s">
        <v>79</v>
      </c>
      <c r="B59" s="6" t="s">
        <v>63</v>
      </c>
      <c r="C59" s="35" t="s">
        <v>73</v>
      </c>
      <c r="D59" s="35" t="s">
        <v>4420</v>
      </c>
      <c r="E59" s="35" t="s">
        <v>64</v>
      </c>
      <c r="F59" s="35" t="s">
        <v>65</v>
      </c>
      <c r="G59" s="34" t="s">
        <v>325</v>
      </c>
      <c r="H59" s="23"/>
      <c r="I59" s="9" t="s">
        <v>326</v>
      </c>
      <c r="J59" s="9" t="s">
        <v>68</v>
      </c>
      <c r="K59" s="8" t="s">
        <v>69</v>
      </c>
      <c r="L59" s="8" t="s">
        <v>70</v>
      </c>
      <c r="M59" s="10" t="s">
        <v>4427</v>
      </c>
      <c r="N59" s="10">
        <v>6</v>
      </c>
      <c r="O59" s="11">
        <v>30</v>
      </c>
      <c r="P59" s="32">
        <v>30</v>
      </c>
      <c r="Q59" s="10"/>
      <c r="R59" s="10"/>
      <c r="S59" s="10"/>
      <c r="T59" s="10">
        <v>60</v>
      </c>
      <c r="U59" s="12">
        <v>60</v>
      </c>
      <c r="V59" s="12">
        <v>60</v>
      </c>
      <c r="W59" s="12"/>
      <c r="X59" s="13"/>
      <c r="Y59" s="13"/>
      <c r="Z59" s="13"/>
      <c r="AA59" s="14"/>
      <c r="AB59" s="14"/>
      <c r="AC59" s="14">
        <v>60</v>
      </c>
      <c r="AD59" s="14"/>
      <c r="AE59" s="14">
        <v>60</v>
      </c>
      <c r="AF59" s="15"/>
      <c r="AG59" s="15"/>
      <c r="AH59" s="15"/>
      <c r="AI59" s="15"/>
      <c r="AJ59" s="146">
        <v>60</v>
      </c>
      <c r="AK59" s="15"/>
      <c r="AL59" s="15">
        <v>60</v>
      </c>
      <c r="AM59" s="15"/>
      <c r="AN59" s="15"/>
      <c r="AO59" s="15">
        <v>60</v>
      </c>
      <c r="AP59" s="16"/>
      <c r="AQ59" s="16"/>
      <c r="AR59" s="16"/>
      <c r="AS59" s="17"/>
      <c r="AT59" s="17"/>
      <c r="AU59" s="17"/>
      <c r="AV59" s="17"/>
      <c r="AW59" s="18"/>
      <c r="AX59" s="19"/>
      <c r="AY59" s="19"/>
      <c r="AZ59" s="19"/>
      <c r="BA59" s="19"/>
      <c r="BB59" s="20"/>
      <c r="BC59" s="20"/>
    </row>
    <row r="60" spans="1:55" ht="22.5" customHeight="1">
      <c r="A60" s="6" t="s">
        <v>85</v>
      </c>
      <c r="B60" s="6" t="s">
        <v>63</v>
      </c>
      <c r="C60" s="35"/>
      <c r="D60" s="35" t="s">
        <v>4420</v>
      </c>
      <c r="E60" s="35" t="s">
        <v>64</v>
      </c>
      <c r="F60" s="35" t="s">
        <v>65</v>
      </c>
      <c r="G60" s="7" t="s">
        <v>327</v>
      </c>
      <c r="H60" s="8"/>
      <c r="I60" s="9" t="s">
        <v>328</v>
      </c>
      <c r="J60" s="9" t="s">
        <v>68</v>
      </c>
      <c r="K60" s="8" t="s">
        <v>69</v>
      </c>
      <c r="L60" s="8" t="s">
        <v>70</v>
      </c>
      <c r="M60" s="10">
        <v>1</v>
      </c>
      <c r="N60" s="10">
        <v>6</v>
      </c>
      <c r="O60" s="10"/>
      <c r="P60" s="32">
        <v>60</v>
      </c>
      <c r="Q60" s="10"/>
      <c r="R60" s="10"/>
      <c r="S60" s="10"/>
      <c r="T60" s="31">
        <v>60</v>
      </c>
      <c r="U60" s="12"/>
      <c r="V60" s="12"/>
      <c r="W60" s="12"/>
      <c r="X60" s="13"/>
      <c r="Y60" s="13"/>
      <c r="Z60" s="13"/>
      <c r="AA60" s="14"/>
      <c r="AB60" s="14"/>
      <c r="AC60" s="14"/>
      <c r="AD60" s="14"/>
      <c r="AE60" s="14"/>
      <c r="AF60" s="15">
        <v>60</v>
      </c>
      <c r="AG60" s="15"/>
      <c r="AH60" s="15"/>
      <c r="AI60" s="15">
        <v>60</v>
      </c>
      <c r="AJ60" s="146"/>
      <c r="AK60" s="15"/>
      <c r="AL60" s="15"/>
      <c r="AM60" s="15"/>
      <c r="AN60" s="15"/>
      <c r="AO60" s="15">
        <v>60</v>
      </c>
      <c r="AP60" s="16"/>
      <c r="AQ60" s="16"/>
      <c r="AR60" s="16"/>
      <c r="AS60" s="17"/>
      <c r="AT60" s="17"/>
      <c r="AU60" s="17"/>
      <c r="AV60" s="17"/>
      <c r="AW60" s="18"/>
      <c r="AX60" s="19"/>
      <c r="AY60" s="19"/>
      <c r="AZ60" s="19"/>
      <c r="BA60" s="19"/>
      <c r="BB60" s="20"/>
      <c r="BC60" s="20"/>
    </row>
    <row r="61" spans="1:55" ht="22.5" customHeight="1">
      <c r="A61" s="6" t="s">
        <v>79</v>
      </c>
      <c r="B61" s="6" t="s">
        <v>63</v>
      </c>
      <c r="C61" s="35"/>
      <c r="D61" s="35" t="s">
        <v>4420</v>
      </c>
      <c r="E61" s="35" t="s">
        <v>64</v>
      </c>
      <c r="F61" s="35" t="s">
        <v>65</v>
      </c>
      <c r="G61" s="7" t="s">
        <v>4408</v>
      </c>
      <c r="H61" s="8" t="s">
        <v>4409</v>
      </c>
      <c r="I61" s="9" t="s">
        <v>111</v>
      </c>
      <c r="J61" s="9" t="s">
        <v>68</v>
      </c>
      <c r="K61" s="8" t="s">
        <v>100</v>
      </c>
      <c r="L61" s="8" t="s">
        <v>70</v>
      </c>
      <c r="M61" s="10">
        <v>2</v>
      </c>
      <c r="N61" s="10">
        <v>6</v>
      </c>
      <c r="O61" s="10"/>
      <c r="P61" s="32">
        <v>60</v>
      </c>
      <c r="Q61" s="10"/>
      <c r="R61" s="10"/>
      <c r="S61" s="10"/>
      <c r="T61" s="31">
        <v>60</v>
      </c>
      <c r="U61" s="12"/>
      <c r="V61" s="12"/>
      <c r="W61" s="12"/>
      <c r="X61" s="13"/>
      <c r="Y61" s="13"/>
      <c r="Z61" s="13"/>
      <c r="AA61" s="14"/>
      <c r="AB61" s="14"/>
      <c r="AC61" s="14"/>
      <c r="AD61" s="14"/>
      <c r="AE61" s="14">
        <v>60</v>
      </c>
      <c r="AF61" s="15"/>
      <c r="AG61" s="15"/>
      <c r="AH61" s="15"/>
      <c r="AI61" s="15"/>
      <c r="AJ61" s="146"/>
      <c r="AK61" s="15"/>
      <c r="AL61" s="15"/>
      <c r="AM61" s="15"/>
      <c r="AN61" s="15"/>
      <c r="AO61" s="15"/>
      <c r="AP61" s="16"/>
      <c r="AQ61" s="16"/>
      <c r="AR61" s="16"/>
      <c r="AS61" s="17"/>
      <c r="AT61" s="17"/>
      <c r="AU61" s="17"/>
      <c r="AV61" s="17"/>
      <c r="AW61" s="18"/>
      <c r="AX61" s="19"/>
      <c r="AY61" s="19"/>
      <c r="AZ61" s="19"/>
      <c r="BA61" s="19"/>
      <c r="BB61" s="20"/>
      <c r="BC61" s="20"/>
    </row>
    <row r="62" spans="1:55" ht="22.5" customHeight="1">
      <c r="A62" s="6" t="s">
        <v>85</v>
      </c>
      <c r="B62" s="6" t="s">
        <v>63</v>
      </c>
      <c r="C62" s="35"/>
      <c r="D62" s="35" t="s">
        <v>4420</v>
      </c>
      <c r="E62" s="35" t="s">
        <v>64</v>
      </c>
      <c r="F62" s="35" t="s">
        <v>65</v>
      </c>
      <c r="G62" s="7" t="s">
        <v>112</v>
      </c>
      <c r="H62" s="8"/>
      <c r="I62" s="9" t="s">
        <v>113</v>
      </c>
      <c r="J62" s="9" t="s">
        <v>68</v>
      </c>
      <c r="K62" s="8" t="s">
        <v>69</v>
      </c>
      <c r="L62" s="8" t="s">
        <v>70</v>
      </c>
      <c r="M62" s="10">
        <v>2</v>
      </c>
      <c r="N62" s="10">
        <v>6</v>
      </c>
      <c r="O62" s="10"/>
      <c r="P62" s="32">
        <v>60</v>
      </c>
      <c r="Q62" s="10"/>
      <c r="R62" s="10"/>
      <c r="S62" s="10"/>
      <c r="T62" s="31">
        <v>60</v>
      </c>
      <c r="U62" s="12"/>
      <c r="V62" s="12"/>
      <c r="W62" s="12"/>
      <c r="X62" s="13"/>
      <c r="Y62" s="13"/>
      <c r="Z62" s="13"/>
      <c r="AA62" s="14"/>
      <c r="AB62" s="14"/>
      <c r="AC62" s="14"/>
      <c r="AD62" s="14"/>
      <c r="AE62" s="14"/>
      <c r="AF62" s="15">
        <v>60</v>
      </c>
      <c r="AG62" s="15"/>
      <c r="AH62" s="15"/>
      <c r="AI62" s="15"/>
      <c r="AJ62" s="146"/>
      <c r="AK62" s="15"/>
      <c r="AL62" s="15"/>
      <c r="AM62" s="15"/>
      <c r="AN62" s="15"/>
      <c r="AO62" s="15"/>
      <c r="AP62" s="16"/>
      <c r="AQ62" s="16"/>
      <c r="AR62" s="16"/>
      <c r="AS62" s="17"/>
      <c r="AT62" s="17"/>
      <c r="AU62" s="17"/>
      <c r="AV62" s="17"/>
      <c r="AW62" s="18"/>
      <c r="AX62" s="19"/>
      <c r="AY62" s="19"/>
      <c r="AZ62" s="19"/>
      <c r="BA62" s="19"/>
      <c r="BB62" s="20"/>
      <c r="BC62" s="20"/>
    </row>
    <row r="63" spans="1:55" ht="22.5" customHeight="1">
      <c r="A63" s="6" t="s">
        <v>85</v>
      </c>
      <c r="B63" s="6" t="s">
        <v>63</v>
      </c>
      <c r="C63" s="35"/>
      <c r="D63" s="35" t="s">
        <v>4420</v>
      </c>
      <c r="E63" s="35" t="s">
        <v>64</v>
      </c>
      <c r="F63" s="35"/>
      <c r="G63" s="7" t="s">
        <v>114</v>
      </c>
      <c r="H63" s="8"/>
      <c r="I63" s="9" t="s">
        <v>115</v>
      </c>
      <c r="J63" s="9" t="s">
        <v>116</v>
      </c>
      <c r="K63" s="8" t="s">
        <v>4</v>
      </c>
      <c r="L63" s="8" t="s">
        <v>70</v>
      </c>
      <c r="M63" s="10">
        <v>2</v>
      </c>
      <c r="N63" s="10">
        <v>6</v>
      </c>
      <c r="O63" s="10"/>
      <c r="P63" s="32">
        <v>60</v>
      </c>
      <c r="Q63" s="10"/>
      <c r="R63" s="10"/>
      <c r="S63" s="10"/>
      <c r="T63" s="31">
        <v>60</v>
      </c>
      <c r="U63" s="12"/>
      <c r="V63" s="12"/>
      <c r="W63" s="12"/>
      <c r="X63" s="13"/>
      <c r="Y63" s="13"/>
      <c r="Z63" s="13"/>
      <c r="AA63" s="14"/>
      <c r="AB63" s="14"/>
      <c r="AC63" s="14"/>
      <c r="AD63" s="14"/>
      <c r="AE63" s="14"/>
      <c r="AF63" s="15">
        <v>60</v>
      </c>
      <c r="AG63" s="15"/>
      <c r="AH63" s="15"/>
      <c r="AI63" s="15"/>
      <c r="AJ63" s="146"/>
      <c r="AK63" s="15"/>
      <c r="AL63" s="15"/>
      <c r="AM63" s="15"/>
      <c r="AN63" s="15"/>
      <c r="AO63" s="15"/>
      <c r="AP63" s="16"/>
      <c r="AQ63" s="16"/>
      <c r="AR63" s="16"/>
      <c r="AS63" s="17"/>
      <c r="AT63" s="17"/>
      <c r="AU63" s="17"/>
      <c r="AV63" s="17"/>
      <c r="AW63" s="18"/>
      <c r="AX63" s="19"/>
      <c r="AY63" s="19"/>
      <c r="AZ63" s="19"/>
      <c r="BA63" s="19"/>
      <c r="BB63" s="20"/>
      <c r="BC63" s="20"/>
    </row>
    <row r="64" spans="1:55" ht="22.5" customHeight="1">
      <c r="A64" s="6" t="s">
        <v>85</v>
      </c>
      <c r="B64" s="6" t="s">
        <v>63</v>
      </c>
      <c r="C64" s="35"/>
      <c r="D64" s="35" t="s">
        <v>4420</v>
      </c>
      <c r="E64" s="35" t="s">
        <v>64</v>
      </c>
      <c r="F64" s="35"/>
      <c r="G64" s="7" t="s">
        <v>117</v>
      </c>
      <c r="H64" s="8"/>
      <c r="I64" s="9" t="s">
        <v>118</v>
      </c>
      <c r="J64" s="9" t="s">
        <v>68</v>
      </c>
      <c r="K64" s="8" t="s">
        <v>119</v>
      </c>
      <c r="L64" s="8" t="s">
        <v>70</v>
      </c>
      <c r="M64" s="10">
        <v>2</v>
      </c>
      <c r="N64" s="10">
        <v>6</v>
      </c>
      <c r="O64" s="10"/>
      <c r="P64" s="32">
        <v>60</v>
      </c>
      <c r="Q64" s="10"/>
      <c r="R64" s="10"/>
      <c r="S64" s="10"/>
      <c r="T64" s="31">
        <v>60</v>
      </c>
      <c r="U64" s="12"/>
      <c r="V64" s="12"/>
      <c r="W64" s="12"/>
      <c r="X64" s="13"/>
      <c r="Y64" s="13"/>
      <c r="Z64" s="13"/>
      <c r="AA64" s="14"/>
      <c r="AB64" s="14"/>
      <c r="AC64" s="14"/>
      <c r="AD64" s="14"/>
      <c r="AE64" s="14"/>
      <c r="AF64" s="15">
        <v>60</v>
      </c>
      <c r="AG64" s="15"/>
      <c r="AH64" s="15"/>
      <c r="AI64" s="15"/>
      <c r="AJ64" s="146"/>
      <c r="AK64" s="15"/>
      <c r="AL64" s="15"/>
      <c r="AM64" s="15"/>
      <c r="AN64" s="15"/>
      <c r="AO64" s="15"/>
      <c r="AP64" s="16"/>
      <c r="AQ64" s="16"/>
      <c r="AR64" s="16"/>
      <c r="AS64" s="17"/>
      <c r="AT64" s="17"/>
      <c r="AU64" s="17"/>
      <c r="AV64" s="17"/>
      <c r="AW64" s="18"/>
      <c r="AX64" s="19"/>
      <c r="AY64" s="19"/>
      <c r="AZ64" s="19"/>
      <c r="BA64" s="19"/>
      <c r="BB64" s="20"/>
      <c r="BC64" s="20"/>
    </row>
    <row r="65" spans="1:55" ht="22.5" customHeight="1">
      <c r="A65" s="6" t="s">
        <v>79</v>
      </c>
      <c r="B65" s="6" t="s">
        <v>63</v>
      </c>
      <c r="C65" s="35"/>
      <c r="D65" s="35" t="s">
        <v>4420</v>
      </c>
      <c r="E65" s="35" t="s">
        <v>64</v>
      </c>
      <c r="F65" s="35" t="s">
        <v>65</v>
      </c>
      <c r="G65" s="7" t="s">
        <v>120</v>
      </c>
      <c r="H65" s="8" t="s">
        <v>4256</v>
      </c>
      <c r="I65" s="9" t="s">
        <v>4258</v>
      </c>
      <c r="J65" s="9" t="s">
        <v>68</v>
      </c>
      <c r="K65" s="8" t="s">
        <v>69</v>
      </c>
      <c r="L65" s="8" t="s">
        <v>70</v>
      </c>
      <c r="M65" s="10">
        <v>2</v>
      </c>
      <c r="N65" s="10">
        <v>6</v>
      </c>
      <c r="O65" s="10"/>
      <c r="P65" s="32">
        <v>60</v>
      </c>
      <c r="Q65" s="10"/>
      <c r="R65" s="10"/>
      <c r="S65" s="10"/>
      <c r="T65" s="31">
        <v>60</v>
      </c>
      <c r="U65" s="12"/>
      <c r="V65" s="12"/>
      <c r="W65" s="12"/>
      <c r="X65" s="13"/>
      <c r="Y65" s="13"/>
      <c r="Z65" s="13"/>
      <c r="AA65" s="14"/>
      <c r="AB65" s="14"/>
      <c r="AC65" s="14">
        <v>60</v>
      </c>
      <c r="AD65" s="14">
        <v>60</v>
      </c>
      <c r="AE65" s="14">
        <v>60</v>
      </c>
      <c r="AF65" s="15"/>
      <c r="AG65" s="15"/>
      <c r="AH65" s="15"/>
      <c r="AI65" s="15"/>
      <c r="AJ65" s="146"/>
      <c r="AK65" s="15"/>
      <c r="AL65" s="15"/>
      <c r="AM65" s="15"/>
      <c r="AN65" s="15"/>
      <c r="AO65" s="15"/>
      <c r="AP65" s="16"/>
      <c r="AQ65" s="16"/>
      <c r="AR65" s="16"/>
      <c r="AS65" s="17"/>
      <c r="AT65" s="17"/>
      <c r="AU65" s="17"/>
      <c r="AV65" s="17"/>
      <c r="AW65" s="18"/>
      <c r="AX65" s="19"/>
      <c r="AY65" s="19"/>
      <c r="AZ65" s="19"/>
      <c r="BA65" s="19"/>
      <c r="BB65" s="20"/>
      <c r="BC65" s="20"/>
    </row>
    <row r="66" spans="1:55" ht="22.5" customHeight="1">
      <c r="A66" s="6" t="s">
        <v>85</v>
      </c>
      <c r="B66" s="6" t="s">
        <v>63</v>
      </c>
      <c r="C66" s="35"/>
      <c r="D66" s="35" t="s">
        <v>4420</v>
      </c>
      <c r="E66" s="35" t="s">
        <v>64</v>
      </c>
      <c r="F66" s="35" t="s">
        <v>65</v>
      </c>
      <c r="G66" s="7" t="s">
        <v>329</v>
      </c>
      <c r="H66" s="8"/>
      <c r="I66" s="9" t="s">
        <v>330</v>
      </c>
      <c r="J66" s="9" t="s">
        <v>68</v>
      </c>
      <c r="K66" s="8" t="s">
        <v>69</v>
      </c>
      <c r="L66" s="8" t="s">
        <v>70</v>
      </c>
      <c r="M66" s="25">
        <v>1</v>
      </c>
      <c r="N66" s="25">
        <v>6</v>
      </c>
      <c r="O66" s="31"/>
      <c r="P66" s="32">
        <v>60</v>
      </c>
      <c r="Q66" s="31"/>
      <c r="R66" s="31"/>
      <c r="S66" s="31"/>
      <c r="T66" s="31">
        <v>60</v>
      </c>
      <c r="U66" s="12"/>
      <c r="V66" s="12"/>
      <c r="W66" s="12"/>
      <c r="X66" s="13"/>
      <c r="Y66" s="13"/>
      <c r="Z66" s="13"/>
      <c r="AA66" s="14"/>
      <c r="AB66" s="14"/>
      <c r="AC66" s="14"/>
      <c r="AD66" s="14"/>
      <c r="AE66" s="14"/>
      <c r="AF66" s="15"/>
      <c r="AG66" s="15"/>
      <c r="AH66" s="15"/>
      <c r="AI66" s="15"/>
      <c r="AJ66" s="146"/>
      <c r="AK66" s="15"/>
      <c r="AL66" s="15"/>
      <c r="AM66" s="15"/>
      <c r="AN66" s="15"/>
      <c r="AO66" s="15">
        <v>60</v>
      </c>
      <c r="AP66" s="16"/>
      <c r="AQ66" s="16"/>
      <c r="AR66" s="16"/>
      <c r="AS66" s="17"/>
      <c r="AT66" s="17"/>
      <c r="AU66" s="17"/>
      <c r="AV66" s="17"/>
      <c r="AW66" s="18"/>
      <c r="AX66" s="19"/>
      <c r="AY66" s="19"/>
      <c r="AZ66" s="19"/>
      <c r="BA66" s="19"/>
      <c r="BB66" s="20"/>
      <c r="BC66" s="20"/>
    </row>
    <row r="67" spans="1:55" ht="22.5" customHeight="1">
      <c r="A67" s="6" t="s">
        <v>85</v>
      </c>
      <c r="B67" s="6" t="s">
        <v>63</v>
      </c>
      <c r="C67" s="35"/>
      <c r="D67" s="35" t="s">
        <v>4420</v>
      </c>
      <c r="E67" s="35" t="s">
        <v>64</v>
      </c>
      <c r="F67" s="35" t="s">
        <v>65</v>
      </c>
      <c r="G67" s="7" t="s">
        <v>121</v>
      </c>
      <c r="H67" s="8"/>
      <c r="I67" s="9" t="s">
        <v>122</v>
      </c>
      <c r="J67" s="9" t="s">
        <v>68</v>
      </c>
      <c r="K67" s="8" t="s">
        <v>69</v>
      </c>
      <c r="L67" s="8" t="s">
        <v>70</v>
      </c>
      <c r="M67" s="25">
        <v>2</v>
      </c>
      <c r="N67" s="25">
        <v>6</v>
      </c>
      <c r="O67" s="31"/>
      <c r="P67" s="28">
        <v>60</v>
      </c>
      <c r="Q67" s="31"/>
      <c r="R67" s="31"/>
      <c r="S67" s="31"/>
      <c r="T67" s="31">
        <v>60</v>
      </c>
      <c r="U67" s="12"/>
      <c r="V67" s="12"/>
      <c r="W67" s="12"/>
      <c r="X67" s="13"/>
      <c r="Y67" s="13"/>
      <c r="Z67" s="13"/>
      <c r="AA67" s="14"/>
      <c r="AB67" s="14"/>
      <c r="AC67" s="14"/>
      <c r="AD67" s="14"/>
      <c r="AE67" s="14"/>
      <c r="AF67" s="15"/>
      <c r="AG67" s="15"/>
      <c r="AH67" s="15"/>
      <c r="AI67" s="15"/>
      <c r="AJ67" s="146"/>
      <c r="AK67" s="15"/>
      <c r="AL67" s="15"/>
      <c r="AM67" s="15"/>
      <c r="AN67" s="15"/>
      <c r="AO67" s="15">
        <v>60</v>
      </c>
      <c r="AP67" s="16"/>
      <c r="AQ67" s="16"/>
      <c r="AR67" s="16"/>
      <c r="AS67" s="17"/>
      <c r="AT67" s="17"/>
      <c r="AU67" s="17"/>
      <c r="AV67" s="17"/>
      <c r="AW67" s="18"/>
      <c r="AX67" s="19"/>
      <c r="AY67" s="19"/>
      <c r="AZ67" s="19"/>
      <c r="BA67" s="19"/>
      <c r="BB67" s="20"/>
      <c r="BC67" s="20"/>
    </row>
    <row r="68" spans="1:55" ht="22.5" customHeight="1">
      <c r="A68" s="6" t="s">
        <v>85</v>
      </c>
      <c r="B68" s="6" t="s">
        <v>63</v>
      </c>
      <c r="C68" s="35"/>
      <c r="D68" s="35" t="s">
        <v>4420</v>
      </c>
      <c r="E68" s="35" t="s">
        <v>64</v>
      </c>
      <c r="F68" s="35" t="s">
        <v>65</v>
      </c>
      <c r="G68" s="7" t="s">
        <v>331</v>
      </c>
      <c r="H68" s="8"/>
      <c r="I68" s="9" t="s">
        <v>332</v>
      </c>
      <c r="J68" s="9" t="s">
        <v>68</v>
      </c>
      <c r="K68" s="8" t="s">
        <v>69</v>
      </c>
      <c r="L68" s="8" t="s">
        <v>70</v>
      </c>
      <c r="M68" s="10" t="s">
        <v>264</v>
      </c>
      <c r="N68" s="10">
        <v>8</v>
      </c>
      <c r="O68" s="11">
        <v>80</v>
      </c>
      <c r="P68" s="10"/>
      <c r="Q68" s="10"/>
      <c r="R68" s="10"/>
      <c r="S68" s="10"/>
      <c r="T68" s="10">
        <v>80</v>
      </c>
      <c r="U68" s="12"/>
      <c r="V68" s="12"/>
      <c r="W68" s="12"/>
      <c r="X68" s="13">
        <v>80</v>
      </c>
      <c r="Y68" s="13"/>
      <c r="Z68" s="13"/>
      <c r="AA68" s="14"/>
      <c r="AB68" s="14"/>
      <c r="AC68" s="14"/>
      <c r="AD68" s="14"/>
      <c r="AE68" s="14"/>
      <c r="AF68" s="15"/>
      <c r="AG68" s="15"/>
      <c r="AH68" s="15"/>
      <c r="AI68" s="15"/>
      <c r="AJ68" s="146"/>
      <c r="AK68" s="15"/>
      <c r="AL68" s="15"/>
      <c r="AM68" s="15"/>
      <c r="AN68" s="15"/>
      <c r="AO68" s="15"/>
      <c r="AP68" s="16"/>
      <c r="AQ68" s="16"/>
      <c r="AR68" s="16"/>
      <c r="AS68" s="17"/>
      <c r="AT68" s="17"/>
      <c r="AU68" s="17"/>
      <c r="AV68" s="17"/>
      <c r="AW68" s="18"/>
      <c r="AX68" s="19"/>
      <c r="AY68" s="19"/>
      <c r="AZ68" s="19"/>
      <c r="BA68" s="19"/>
      <c r="BB68" s="20"/>
      <c r="BC68" s="20"/>
    </row>
    <row r="69" spans="1:55" ht="22.5" customHeight="1">
      <c r="A69" s="6" t="s">
        <v>79</v>
      </c>
      <c r="B69" s="6" t="s">
        <v>63</v>
      </c>
      <c r="C69" s="35" t="s">
        <v>73</v>
      </c>
      <c r="D69" s="35" t="s">
        <v>4420</v>
      </c>
      <c r="E69" s="35" t="s">
        <v>64</v>
      </c>
      <c r="F69" s="35" t="s">
        <v>65</v>
      </c>
      <c r="G69" s="7" t="s">
        <v>333</v>
      </c>
      <c r="H69" s="8"/>
      <c r="I69" s="9" t="s">
        <v>334</v>
      </c>
      <c r="J69" s="9" t="s">
        <v>68</v>
      </c>
      <c r="K69" s="8" t="s">
        <v>69</v>
      </c>
      <c r="L69" s="8" t="s">
        <v>70</v>
      </c>
      <c r="M69" s="10">
        <v>1</v>
      </c>
      <c r="N69" s="10">
        <v>6</v>
      </c>
      <c r="O69" s="11">
        <v>30</v>
      </c>
      <c r="P69" s="32">
        <v>30</v>
      </c>
      <c r="Q69" s="10"/>
      <c r="R69" s="10"/>
      <c r="S69" s="10"/>
      <c r="T69" s="10">
        <v>60</v>
      </c>
      <c r="U69" s="12"/>
      <c r="V69" s="12">
        <v>60</v>
      </c>
      <c r="W69" s="12">
        <v>60</v>
      </c>
      <c r="X69" s="13"/>
      <c r="Y69" s="13"/>
      <c r="Z69" s="13"/>
      <c r="AA69" s="14"/>
      <c r="AB69" s="14"/>
      <c r="AC69" s="14"/>
      <c r="AD69" s="14"/>
      <c r="AE69" s="14">
        <v>60</v>
      </c>
      <c r="AF69" s="15"/>
      <c r="AG69" s="15"/>
      <c r="AH69" s="15"/>
      <c r="AI69" s="15"/>
      <c r="AJ69" s="146"/>
      <c r="AK69" s="15"/>
      <c r="AL69" s="15"/>
      <c r="AM69" s="15"/>
      <c r="AN69" s="15"/>
      <c r="AO69" s="15"/>
      <c r="AP69" s="16"/>
      <c r="AQ69" s="16"/>
      <c r="AR69" s="16"/>
      <c r="AS69" s="17"/>
      <c r="AT69" s="17"/>
      <c r="AU69" s="17"/>
      <c r="AV69" s="17"/>
      <c r="AW69" s="18"/>
      <c r="AX69" s="19"/>
      <c r="AY69" s="19"/>
      <c r="AZ69" s="19"/>
      <c r="BA69" s="19"/>
      <c r="BB69" s="20"/>
      <c r="BC69" s="20"/>
    </row>
    <row r="70" spans="1:55" ht="22.5" customHeight="1">
      <c r="A70" s="6" t="s">
        <v>79</v>
      </c>
      <c r="B70" s="6" t="s">
        <v>63</v>
      </c>
      <c r="C70" s="35"/>
      <c r="D70" s="35" t="s">
        <v>4420</v>
      </c>
      <c r="E70" s="35" t="s">
        <v>64</v>
      </c>
      <c r="F70" s="35" t="s">
        <v>65</v>
      </c>
      <c r="G70" s="7" t="s">
        <v>123</v>
      </c>
      <c r="H70" s="8"/>
      <c r="I70" s="9" t="s">
        <v>124</v>
      </c>
      <c r="J70" s="9" t="s">
        <v>68</v>
      </c>
      <c r="K70" s="8" t="s">
        <v>69</v>
      </c>
      <c r="L70" s="8" t="s">
        <v>70</v>
      </c>
      <c r="M70" s="10">
        <v>2</v>
      </c>
      <c r="N70" s="10">
        <v>6</v>
      </c>
      <c r="O70" s="11">
        <v>60</v>
      </c>
      <c r="P70" s="10"/>
      <c r="Q70" s="10"/>
      <c r="R70" s="10"/>
      <c r="S70" s="10"/>
      <c r="T70" s="10">
        <v>60</v>
      </c>
      <c r="U70" s="12"/>
      <c r="V70" s="12">
        <v>60</v>
      </c>
      <c r="W70" s="12">
        <v>60</v>
      </c>
      <c r="X70" s="13"/>
      <c r="Y70" s="13"/>
      <c r="Z70" s="13"/>
      <c r="AA70" s="14"/>
      <c r="AB70" s="14"/>
      <c r="AC70" s="14"/>
      <c r="AD70" s="14"/>
      <c r="AE70" s="14"/>
      <c r="AF70" s="15"/>
      <c r="AG70" s="15"/>
      <c r="AH70" s="15"/>
      <c r="AI70" s="15"/>
      <c r="AJ70" s="146"/>
      <c r="AK70" s="15"/>
      <c r="AL70" s="15"/>
      <c r="AM70" s="15"/>
      <c r="AN70" s="15"/>
      <c r="AO70" s="15"/>
      <c r="AP70" s="16"/>
      <c r="AQ70" s="16"/>
      <c r="AR70" s="16"/>
      <c r="AS70" s="17"/>
      <c r="AT70" s="17"/>
      <c r="AU70" s="17"/>
      <c r="AV70" s="17"/>
      <c r="AW70" s="18"/>
      <c r="AX70" s="19"/>
      <c r="AY70" s="19"/>
      <c r="AZ70" s="19"/>
      <c r="BA70" s="19"/>
      <c r="BB70" s="20"/>
      <c r="BC70" s="20"/>
    </row>
    <row r="71" spans="1:55" ht="22.5" customHeight="1">
      <c r="A71" s="6" t="s">
        <v>79</v>
      </c>
      <c r="B71" s="6" t="s">
        <v>63</v>
      </c>
      <c r="C71" s="35"/>
      <c r="D71" s="35" t="s">
        <v>4420</v>
      </c>
      <c r="E71" s="35" t="s">
        <v>64</v>
      </c>
      <c r="F71" s="35" t="s">
        <v>65</v>
      </c>
      <c r="G71" s="7" t="s">
        <v>125</v>
      </c>
      <c r="H71" s="8"/>
      <c r="I71" s="9" t="s">
        <v>126</v>
      </c>
      <c r="J71" s="9" t="s">
        <v>68</v>
      </c>
      <c r="K71" s="8" t="s">
        <v>69</v>
      </c>
      <c r="L71" s="8" t="s">
        <v>70</v>
      </c>
      <c r="M71" s="10">
        <v>2</v>
      </c>
      <c r="N71" s="10">
        <v>6</v>
      </c>
      <c r="O71" s="11">
        <v>60</v>
      </c>
      <c r="P71" s="10"/>
      <c r="Q71" s="10"/>
      <c r="R71" s="10"/>
      <c r="S71" s="10"/>
      <c r="T71" s="10">
        <v>60</v>
      </c>
      <c r="U71" s="12"/>
      <c r="V71" s="12"/>
      <c r="W71" s="12">
        <v>60</v>
      </c>
      <c r="X71" s="13"/>
      <c r="Y71" s="13"/>
      <c r="Z71" s="13"/>
      <c r="AA71" s="14"/>
      <c r="AB71" s="14"/>
      <c r="AC71" s="14"/>
      <c r="AD71" s="14"/>
      <c r="AE71" s="14"/>
      <c r="AF71" s="15"/>
      <c r="AG71" s="15"/>
      <c r="AH71" s="15"/>
      <c r="AI71" s="15"/>
      <c r="AJ71" s="146"/>
      <c r="AK71" s="15"/>
      <c r="AL71" s="15"/>
      <c r="AM71" s="15"/>
      <c r="AN71" s="15"/>
      <c r="AO71" s="15"/>
      <c r="AP71" s="16"/>
      <c r="AQ71" s="16"/>
      <c r="AR71" s="16"/>
      <c r="AS71" s="17"/>
      <c r="AT71" s="17"/>
      <c r="AU71" s="17"/>
      <c r="AV71" s="17"/>
      <c r="AW71" s="18"/>
      <c r="AX71" s="19"/>
      <c r="AY71" s="19"/>
      <c r="AZ71" s="19"/>
      <c r="BA71" s="19"/>
      <c r="BB71" s="20"/>
      <c r="BC71" s="20"/>
    </row>
    <row r="72" spans="1:55" ht="22.5" customHeight="1">
      <c r="A72" s="6" t="s">
        <v>79</v>
      </c>
      <c r="B72" s="6" t="s">
        <v>63</v>
      </c>
      <c r="C72" s="35"/>
      <c r="D72" s="35" t="s">
        <v>4420</v>
      </c>
      <c r="E72" s="35" t="s">
        <v>64</v>
      </c>
      <c r="F72" s="35" t="s">
        <v>65</v>
      </c>
      <c r="G72" s="7" t="s">
        <v>335</v>
      </c>
      <c r="H72" s="8"/>
      <c r="I72" s="9" t="s">
        <v>336</v>
      </c>
      <c r="J72" s="9" t="s">
        <v>68</v>
      </c>
      <c r="K72" s="8" t="s">
        <v>69</v>
      </c>
      <c r="L72" s="8" t="s">
        <v>70</v>
      </c>
      <c r="M72" s="10">
        <v>1</v>
      </c>
      <c r="N72" s="10">
        <v>4</v>
      </c>
      <c r="O72" s="11">
        <v>40</v>
      </c>
      <c r="P72" s="10"/>
      <c r="Q72" s="10"/>
      <c r="R72" s="10"/>
      <c r="S72" s="10"/>
      <c r="T72" s="10">
        <v>40</v>
      </c>
      <c r="U72" s="12"/>
      <c r="V72" s="12"/>
      <c r="W72" s="12">
        <v>40</v>
      </c>
      <c r="X72" s="13"/>
      <c r="Y72" s="13"/>
      <c r="Z72" s="13"/>
      <c r="AA72" s="14"/>
      <c r="AB72" s="14"/>
      <c r="AC72" s="14"/>
      <c r="AD72" s="14"/>
      <c r="AE72" s="14"/>
      <c r="AF72" s="15"/>
      <c r="AG72" s="15"/>
      <c r="AH72" s="15"/>
      <c r="AI72" s="15"/>
      <c r="AJ72" s="146"/>
      <c r="AK72" s="15"/>
      <c r="AL72" s="15"/>
      <c r="AM72" s="15"/>
      <c r="AN72" s="15"/>
      <c r="AO72" s="15"/>
      <c r="AP72" s="16"/>
      <c r="AQ72" s="16"/>
      <c r="AR72" s="16"/>
      <c r="AS72" s="17"/>
      <c r="AT72" s="17"/>
      <c r="AU72" s="17"/>
      <c r="AV72" s="17"/>
      <c r="AW72" s="18"/>
      <c r="AX72" s="19"/>
      <c r="AY72" s="19"/>
      <c r="AZ72" s="19"/>
      <c r="BA72" s="19"/>
      <c r="BB72" s="20"/>
      <c r="BC72" s="20"/>
    </row>
    <row r="73" spans="1:55" ht="22.5" customHeight="1">
      <c r="A73" s="6" t="s">
        <v>79</v>
      </c>
      <c r="B73" s="6" t="s">
        <v>63</v>
      </c>
      <c r="C73" s="35"/>
      <c r="D73" s="35" t="s">
        <v>4420</v>
      </c>
      <c r="E73" s="35" t="s">
        <v>64</v>
      </c>
      <c r="F73" s="35" t="s">
        <v>65</v>
      </c>
      <c r="G73" s="7" t="s">
        <v>127</v>
      </c>
      <c r="H73" s="8"/>
      <c r="I73" s="9" t="s">
        <v>128</v>
      </c>
      <c r="J73" s="9" t="s">
        <v>68</v>
      </c>
      <c r="K73" s="8" t="s">
        <v>69</v>
      </c>
      <c r="L73" s="8" t="s">
        <v>70</v>
      </c>
      <c r="M73" s="10">
        <v>2</v>
      </c>
      <c r="N73" s="10">
        <v>6</v>
      </c>
      <c r="O73" s="11">
        <v>60</v>
      </c>
      <c r="P73" s="10"/>
      <c r="Q73" s="10"/>
      <c r="R73" s="10"/>
      <c r="S73" s="10"/>
      <c r="T73" s="10">
        <v>60</v>
      </c>
      <c r="U73" s="12"/>
      <c r="V73" s="12"/>
      <c r="W73" s="12">
        <v>60</v>
      </c>
      <c r="X73" s="13"/>
      <c r="Y73" s="13"/>
      <c r="Z73" s="13"/>
      <c r="AA73" s="14"/>
      <c r="AB73" s="14"/>
      <c r="AC73" s="14"/>
      <c r="AD73" s="14"/>
      <c r="AE73" s="14"/>
      <c r="AF73" s="15"/>
      <c r="AG73" s="15"/>
      <c r="AH73" s="15"/>
      <c r="AI73" s="15"/>
      <c r="AJ73" s="146"/>
      <c r="AK73" s="15"/>
      <c r="AL73" s="15"/>
      <c r="AM73" s="15"/>
      <c r="AN73" s="15"/>
      <c r="AO73" s="15"/>
      <c r="AP73" s="16"/>
      <c r="AQ73" s="16"/>
      <c r="AR73" s="16"/>
      <c r="AS73" s="17"/>
      <c r="AT73" s="17"/>
      <c r="AU73" s="17"/>
      <c r="AV73" s="17"/>
      <c r="AW73" s="18"/>
      <c r="AX73" s="19"/>
      <c r="AY73" s="19"/>
      <c r="AZ73" s="19"/>
      <c r="BA73" s="19"/>
      <c r="BB73" s="20"/>
      <c r="BC73" s="20"/>
    </row>
    <row r="74" spans="1:55" ht="22.5" customHeight="1">
      <c r="A74" s="6" t="s">
        <v>85</v>
      </c>
      <c r="B74" s="6" t="s">
        <v>63</v>
      </c>
      <c r="C74" s="35"/>
      <c r="D74" s="35" t="s">
        <v>4423</v>
      </c>
      <c r="E74" s="35" t="s">
        <v>74</v>
      </c>
      <c r="F74" s="35"/>
      <c r="G74" s="7" t="s">
        <v>337</v>
      </c>
      <c r="H74" s="8"/>
      <c r="I74" s="9" t="s">
        <v>338</v>
      </c>
      <c r="J74" s="9" t="s">
        <v>68</v>
      </c>
      <c r="K74" s="8" t="s">
        <v>69</v>
      </c>
      <c r="L74" s="8" t="s">
        <v>70</v>
      </c>
      <c r="M74" s="10">
        <v>1</v>
      </c>
      <c r="N74" s="10">
        <v>6</v>
      </c>
      <c r="O74" s="11">
        <v>60</v>
      </c>
      <c r="P74" s="10"/>
      <c r="Q74" s="10"/>
      <c r="R74" s="10"/>
      <c r="S74" s="10"/>
      <c r="T74" s="10">
        <v>60</v>
      </c>
      <c r="U74" s="12"/>
      <c r="V74" s="12"/>
      <c r="W74" s="12"/>
      <c r="X74" s="13">
        <v>60</v>
      </c>
      <c r="Y74" s="13"/>
      <c r="Z74" s="13"/>
      <c r="AA74" s="14"/>
      <c r="AB74" s="14"/>
      <c r="AC74" s="14"/>
      <c r="AD74" s="14"/>
      <c r="AE74" s="14"/>
      <c r="AF74" s="15"/>
      <c r="AG74" s="15"/>
      <c r="AH74" s="15"/>
      <c r="AI74" s="15"/>
      <c r="AJ74" s="146"/>
      <c r="AK74" s="15"/>
      <c r="AL74" s="15"/>
      <c r="AM74" s="15"/>
      <c r="AN74" s="15"/>
      <c r="AO74" s="15"/>
      <c r="AP74" s="16"/>
      <c r="AQ74" s="16"/>
      <c r="AR74" s="16"/>
      <c r="AS74" s="17"/>
      <c r="AT74" s="17"/>
      <c r="AU74" s="17"/>
      <c r="AV74" s="17"/>
      <c r="AW74" s="18"/>
      <c r="AX74" s="19"/>
      <c r="AY74" s="19"/>
      <c r="AZ74" s="19"/>
      <c r="BA74" s="19"/>
      <c r="BB74" s="20"/>
      <c r="BC74" s="20"/>
    </row>
    <row r="75" spans="1:55" ht="22.5" customHeight="1">
      <c r="A75" s="6" t="s">
        <v>85</v>
      </c>
      <c r="B75" s="6" t="s">
        <v>63</v>
      </c>
      <c r="C75" s="35" t="s">
        <v>73</v>
      </c>
      <c r="D75" s="35" t="s">
        <v>4420</v>
      </c>
      <c r="E75" s="35" t="s">
        <v>64</v>
      </c>
      <c r="F75" s="35" t="s">
        <v>65</v>
      </c>
      <c r="G75" s="7" t="s">
        <v>129</v>
      </c>
      <c r="H75" s="8"/>
      <c r="I75" s="9" t="s">
        <v>130</v>
      </c>
      <c r="J75" s="9" t="s">
        <v>68</v>
      </c>
      <c r="K75" s="8" t="s">
        <v>69</v>
      </c>
      <c r="L75" s="8" t="s">
        <v>70</v>
      </c>
      <c r="M75" s="10">
        <v>1</v>
      </c>
      <c r="N75" s="10">
        <v>6</v>
      </c>
      <c r="O75" s="10"/>
      <c r="P75" s="10"/>
      <c r="Q75" s="36">
        <v>30</v>
      </c>
      <c r="R75" s="33">
        <v>30</v>
      </c>
      <c r="S75" s="10"/>
      <c r="T75" s="31">
        <v>60</v>
      </c>
      <c r="U75" s="12"/>
      <c r="V75" s="12"/>
      <c r="W75" s="12"/>
      <c r="X75" s="13"/>
      <c r="Y75" s="13"/>
      <c r="Z75" s="13"/>
      <c r="AA75" s="14"/>
      <c r="AB75" s="14"/>
      <c r="AC75" s="14"/>
      <c r="AD75" s="14"/>
      <c r="AE75" s="14"/>
      <c r="AF75" s="15"/>
      <c r="AG75" s="15"/>
      <c r="AH75" s="15"/>
      <c r="AI75" s="15"/>
      <c r="AJ75" s="146"/>
      <c r="AK75" s="15"/>
      <c r="AL75" s="15"/>
      <c r="AM75" s="15"/>
      <c r="AN75" s="15"/>
      <c r="AO75" s="15"/>
      <c r="AP75" s="16"/>
      <c r="AQ75" s="16"/>
      <c r="AR75" s="16"/>
      <c r="AS75" s="17"/>
      <c r="AT75" s="17">
        <v>60</v>
      </c>
      <c r="AU75" s="17">
        <v>60</v>
      </c>
      <c r="AV75" s="17"/>
      <c r="AW75" s="18"/>
      <c r="AX75" s="19"/>
      <c r="AY75" s="19">
        <v>60</v>
      </c>
      <c r="AZ75" s="19"/>
      <c r="BA75" s="19"/>
      <c r="BB75" s="20"/>
      <c r="BC75" s="20"/>
    </row>
    <row r="76" spans="1:55" ht="22.5" customHeight="1">
      <c r="A76" s="6" t="s">
        <v>85</v>
      </c>
      <c r="B76" s="6" t="s">
        <v>63</v>
      </c>
      <c r="C76" s="35"/>
      <c r="D76" s="35" t="s">
        <v>4420</v>
      </c>
      <c r="E76" s="35" t="s">
        <v>64</v>
      </c>
      <c r="F76" s="35" t="s">
        <v>65</v>
      </c>
      <c r="G76" s="7" t="s">
        <v>339</v>
      </c>
      <c r="H76" s="8"/>
      <c r="I76" s="9" t="s">
        <v>340</v>
      </c>
      <c r="J76" s="9" t="s">
        <v>68</v>
      </c>
      <c r="K76" s="8" t="s">
        <v>69</v>
      </c>
      <c r="L76" s="8" t="s">
        <v>70</v>
      </c>
      <c r="M76" s="25">
        <v>1</v>
      </c>
      <c r="N76" s="25">
        <v>4</v>
      </c>
      <c r="O76" s="25"/>
      <c r="P76" s="31"/>
      <c r="Q76" s="31"/>
      <c r="R76" s="30">
        <v>40</v>
      </c>
      <c r="S76" s="31"/>
      <c r="T76" s="31">
        <v>40</v>
      </c>
      <c r="U76" s="12"/>
      <c r="V76" s="12"/>
      <c r="W76" s="12"/>
      <c r="X76" s="13"/>
      <c r="Y76" s="13"/>
      <c r="Z76" s="13"/>
      <c r="AA76" s="14"/>
      <c r="AB76" s="14"/>
      <c r="AC76" s="14"/>
      <c r="AD76" s="14"/>
      <c r="AE76" s="14"/>
      <c r="AF76" s="15"/>
      <c r="AG76" s="15"/>
      <c r="AH76" s="15"/>
      <c r="AI76" s="15"/>
      <c r="AJ76" s="146"/>
      <c r="AK76" s="15"/>
      <c r="AL76" s="15"/>
      <c r="AM76" s="15"/>
      <c r="AN76" s="15"/>
      <c r="AO76" s="15"/>
      <c r="AP76" s="16"/>
      <c r="AQ76" s="16"/>
      <c r="AR76" s="16"/>
      <c r="AS76" s="17"/>
      <c r="AT76" s="17"/>
      <c r="AU76" s="17"/>
      <c r="AV76" s="17"/>
      <c r="AW76" s="18"/>
      <c r="AX76" s="19"/>
      <c r="AY76" s="19"/>
      <c r="AZ76" s="19">
        <v>40</v>
      </c>
      <c r="BA76" s="19">
        <v>40</v>
      </c>
      <c r="BB76" s="20"/>
      <c r="BC76" s="20"/>
    </row>
    <row r="77" spans="1:55" ht="22.5" customHeight="1">
      <c r="A77" s="6" t="s">
        <v>85</v>
      </c>
      <c r="B77" s="6" t="s">
        <v>63</v>
      </c>
      <c r="C77" s="35"/>
      <c r="D77" s="35" t="s">
        <v>4420</v>
      </c>
      <c r="E77" s="35" t="s">
        <v>64</v>
      </c>
      <c r="F77" s="35" t="s">
        <v>65</v>
      </c>
      <c r="G77" s="7" t="s">
        <v>341</v>
      </c>
      <c r="H77" s="8"/>
      <c r="I77" s="9" t="s">
        <v>342</v>
      </c>
      <c r="J77" s="9" t="s">
        <v>68</v>
      </c>
      <c r="K77" s="8" t="s">
        <v>69</v>
      </c>
      <c r="L77" s="8" t="s">
        <v>70</v>
      </c>
      <c r="M77" s="25">
        <v>1</v>
      </c>
      <c r="N77" s="25">
        <v>4</v>
      </c>
      <c r="O77" s="25"/>
      <c r="P77" s="31"/>
      <c r="Q77" s="31"/>
      <c r="R77" s="30">
        <v>40</v>
      </c>
      <c r="S77" s="31"/>
      <c r="T77" s="31">
        <v>40</v>
      </c>
      <c r="U77" s="12"/>
      <c r="V77" s="12"/>
      <c r="W77" s="12"/>
      <c r="X77" s="13"/>
      <c r="Y77" s="13"/>
      <c r="Z77" s="13"/>
      <c r="AA77" s="14"/>
      <c r="AB77" s="14"/>
      <c r="AC77" s="14"/>
      <c r="AD77" s="14"/>
      <c r="AE77" s="14"/>
      <c r="AF77" s="15"/>
      <c r="AG77" s="15"/>
      <c r="AH77" s="15"/>
      <c r="AI77" s="15"/>
      <c r="AJ77" s="146"/>
      <c r="AK77" s="15"/>
      <c r="AL77" s="15"/>
      <c r="AM77" s="15"/>
      <c r="AN77" s="15"/>
      <c r="AO77" s="15"/>
      <c r="AP77" s="16"/>
      <c r="AQ77" s="16"/>
      <c r="AR77" s="16"/>
      <c r="AS77" s="17"/>
      <c r="AT77" s="17"/>
      <c r="AU77" s="17"/>
      <c r="AV77" s="17"/>
      <c r="AW77" s="18"/>
      <c r="AX77" s="19"/>
      <c r="AY77" s="19"/>
      <c r="AZ77" s="19">
        <v>40</v>
      </c>
      <c r="BA77" s="19"/>
      <c r="BB77" s="20"/>
      <c r="BC77" s="20"/>
    </row>
    <row r="78" spans="1:55" ht="22.5" customHeight="1">
      <c r="A78" s="6" t="s">
        <v>85</v>
      </c>
      <c r="B78" s="6" t="s">
        <v>63</v>
      </c>
      <c r="C78" s="35"/>
      <c r="D78" s="35" t="s">
        <v>4420</v>
      </c>
      <c r="E78" s="35" t="s">
        <v>64</v>
      </c>
      <c r="F78" s="35" t="s">
        <v>65</v>
      </c>
      <c r="G78" s="7" t="s">
        <v>343</v>
      </c>
      <c r="H78" s="8"/>
      <c r="I78" s="9" t="s">
        <v>344</v>
      </c>
      <c r="J78" s="9" t="s">
        <v>68</v>
      </c>
      <c r="K78" s="8" t="s">
        <v>69</v>
      </c>
      <c r="L78" s="8" t="s">
        <v>70</v>
      </c>
      <c r="M78" s="25">
        <v>1</v>
      </c>
      <c r="N78" s="25">
        <v>4</v>
      </c>
      <c r="O78" s="25"/>
      <c r="P78" s="31"/>
      <c r="Q78" s="31"/>
      <c r="R78" s="30">
        <v>40</v>
      </c>
      <c r="S78" s="31"/>
      <c r="T78" s="31">
        <v>40</v>
      </c>
      <c r="U78" s="12"/>
      <c r="V78" s="12"/>
      <c r="W78" s="12"/>
      <c r="X78" s="13"/>
      <c r="Y78" s="13"/>
      <c r="Z78" s="13"/>
      <c r="AA78" s="14"/>
      <c r="AB78" s="14"/>
      <c r="AC78" s="14"/>
      <c r="AD78" s="14"/>
      <c r="AE78" s="14"/>
      <c r="AF78" s="15"/>
      <c r="AG78" s="15"/>
      <c r="AH78" s="15"/>
      <c r="AI78" s="15"/>
      <c r="AJ78" s="146"/>
      <c r="AK78" s="15"/>
      <c r="AL78" s="15"/>
      <c r="AM78" s="15"/>
      <c r="AN78" s="15"/>
      <c r="AO78" s="15"/>
      <c r="AP78" s="16"/>
      <c r="AQ78" s="16"/>
      <c r="AR78" s="16"/>
      <c r="AS78" s="17"/>
      <c r="AT78" s="17"/>
      <c r="AU78" s="17"/>
      <c r="AV78" s="17"/>
      <c r="AW78" s="18"/>
      <c r="AX78" s="19"/>
      <c r="AY78" s="19"/>
      <c r="AZ78" s="19">
        <v>40</v>
      </c>
      <c r="BA78" s="19">
        <v>40</v>
      </c>
      <c r="BB78" s="20"/>
      <c r="BC78" s="20"/>
    </row>
    <row r="79" spans="1:55" ht="22.5" customHeight="1">
      <c r="A79" s="6" t="s">
        <v>85</v>
      </c>
      <c r="B79" s="6" t="s">
        <v>63</v>
      </c>
      <c r="C79" s="35"/>
      <c r="D79" s="35" t="s">
        <v>4420</v>
      </c>
      <c r="E79" s="35" t="s">
        <v>64</v>
      </c>
      <c r="F79" s="35" t="s">
        <v>65</v>
      </c>
      <c r="G79" s="7" t="s">
        <v>131</v>
      </c>
      <c r="H79" s="8"/>
      <c r="I79" s="9" t="s">
        <v>132</v>
      </c>
      <c r="J79" s="9" t="s">
        <v>68</v>
      </c>
      <c r="K79" s="8" t="s">
        <v>69</v>
      </c>
      <c r="L79" s="8" t="s">
        <v>70</v>
      </c>
      <c r="M79" s="25">
        <v>2</v>
      </c>
      <c r="N79" s="25">
        <v>4</v>
      </c>
      <c r="O79" s="25"/>
      <c r="P79" s="31"/>
      <c r="Q79" s="31"/>
      <c r="R79" s="30">
        <v>40</v>
      </c>
      <c r="S79" s="31"/>
      <c r="T79" s="31">
        <v>40</v>
      </c>
      <c r="U79" s="12"/>
      <c r="V79" s="12"/>
      <c r="W79" s="12"/>
      <c r="X79" s="13"/>
      <c r="Y79" s="13"/>
      <c r="Z79" s="13"/>
      <c r="AA79" s="14"/>
      <c r="AB79" s="14"/>
      <c r="AC79" s="14"/>
      <c r="AD79" s="14"/>
      <c r="AE79" s="14"/>
      <c r="AF79" s="15"/>
      <c r="AG79" s="15"/>
      <c r="AH79" s="15"/>
      <c r="AI79" s="15"/>
      <c r="AJ79" s="146"/>
      <c r="AK79" s="15"/>
      <c r="AL79" s="15"/>
      <c r="AM79" s="15"/>
      <c r="AN79" s="15"/>
      <c r="AO79" s="15"/>
      <c r="AP79" s="16"/>
      <c r="AQ79" s="16"/>
      <c r="AR79" s="16"/>
      <c r="AS79" s="17"/>
      <c r="AT79" s="17"/>
      <c r="AU79" s="17"/>
      <c r="AV79" s="17"/>
      <c r="AW79" s="18"/>
      <c r="AX79" s="19"/>
      <c r="AY79" s="19"/>
      <c r="AZ79" s="19">
        <v>40</v>
      </c>
      <c r="BA79" s="19"/>
      <c r="BB79" s="20"/>
      <c r="BC79" s="20"/>
    </row>
    <row r="80" spans="1:55" ht="22.5" customHeight="1">
      <c r="A80" s="6" t="s">
        <v>85</v>
      </c>
      <c r="B80" s="6" t="s">
        <v>63</v>
      </c>
      <c r="C80" s="35"/>
      <c r="D80" s="35" t="s">
        <v>4420</v>
      </c>
      <c r="E80" s="35" t="s">
        <v>64</v>
      </c>
      <c r="F80" s="35" t="s">
        <v>65</v>
      </c>
      <c r="G80" s="7" t="s">
        <v>345</v>
      </c>
      <c r="H80" s="8"/>
      <c r="I80" s="9" t="s">
        <v>346</v>
      </c>
      <c r="J80" s="9" t="s">
        <v>68</v>
      </c>
      <c r="K80" s="8" t="s">
        <v>69</v>
      </c>
      <c r="L80" s="8" t="s">
        <v>70</v>
      </c>
      <c r="M80" s="25">
        <v>1</v>
      </c>
      <c r="N80" s="25">
        <v>4</v>
      </c>
      <c r="O80" s="25"/>
      <c r="P80" s="31"/>
      <c r="Q80" s="31"/>
      <c r="R80" s="30">
        <v>40</v>
      </c>
      <c r="S80" s="31"/>
      <c r="T80" s="31">
        <v>40</v>
      </c>
      <c r="U80" s="12"/>
      <c r="V80" s="12"/>
      <c r="W80" s="12"/>
      <c r="X80" s="13"/>
      <c r="Y80" s="13"/>
      <c r="Z80" s="13"/>
      <c r="AA80" s="14"/>
      <c r="AB80" s="14"/>
      <c r="AC80" s="14"/>
      <c r="AD80" s="14"/>
      <c r="AE80" s="14"/>
      <c r="AF80" s="15"/>
      <c r="AG80" s="15"/>
      <c r="AH80" s="15"/>
      <c r="AI80" s="15"/>
      <c r="AJ80" s="146"/>
      <c r="AK80" s="15"/>
      <c r="AL80" s="15"/>
      <c r="AM80" s="15"/>
      <c r="AN80" s="15"/>
      <c r="AO80" s="15"/>
      <c r="AP80" s="16"/>
      <c r="AQ80" s="16"/>
      <c r="AR80" s="16"/>
      <c r="AS80" s="17"/>
      <c r="AT80" s="17"/>
      <c r="AU80" s="17"/>
      <c r="AV80" s="17"/>
      <c r="AW80" s="18"/>
      <c r="AX80" s="19"/>
      <c r="AY80" s="19"/>
      <c r="AZ80" s="19">
        <v>40</v>
      </c>
      <c r="BA80" s="19"/>
      <c r="BB80" s="20"/>
      <c r="BC80" s="20"/>
    </row>
    <row r="81" spans="1:55" ht="22.5" customHeight="1">
      <c r="A81" s="6" t="s">
        <v>85</v>
      </c>
      <c r="B81" s="6" t="s">
        <v>63</v>
      </c>
      <c r="C81" s="35"/>
      <c r="D81" s="35" t="s">
        <v>4420</v>
      </c>
      <c r="E81" s="35" t="s">
        <v>64</v>
      </c>
      <c r="F81" s="35" t="s">
        <v>65</v>
      </c>
      <c r="G81" s="7" t="s">
        <v>133</v>
      </c>
      <c r="H81" s="8"/>
      <c r="I81" s="9" t="s">
        <v>134</v>
      </c>
      <c r="J81" s="9" t="s">
        <v>68</v>
      </c>
      <c r="K81" s="8" t="s">
        <v>69</v>
      </c>
      <c r="L81" s="8" t="s">
        <v>70</v>
      </c>
      <c r="M81" s="25">
        <v>2</v>
      </c>
      <c r="N81" s="25">
        <v>4</v>
      </c>
      <c r="O81" s="25"/>
      <c r="P81" s="31"/>
      <c r="Q81" s="31"/>
      <c r="R81" s="30">
        <v>40</v>
      </c>
      <c r="S81" s="31"/>
      <c r="T81" s="31">
        <v>40</v>
      </c>
      <c r="U81" s="12"/>
      <c r="V81" s="12"/>
      <c r="W81" s="12"/>
      <c r="X81" s="13"/>
      <c r="Y81" s="13"/>
      <c r="Z81" s="13"/>
      <c r="AA81" s="14"/>
      <c r="AB81" s="14"/>
      <c r="AC81" s="14"/>
      <c r="AD81" s="14"/>
      <c r="AE81" s="14"/>
      <c r="AF81" s="15"/>
      <c r="AG81" s="15"/>
      <c r="AH81" s="15"/>
      <c r="AI81" s="15"/>
      <c r="AJ81" s="146"/>
      <c r="AK81" s="15"/>
      <c r="AL81" s="15"/>
      <c r="AM81" s="15"/>
      <c r="AN81" s="15"/>
      <c r="AO81" s="15"/>
      <c r="AP81" s="16"/>
      <c r="AQ81" s="16"/>
      <c r="AR81" s="16"/>
      <c r="AS81" s="17"/>
      <c r="AT81" s="17"/>
      <c r="AU81" s="17"/>
      <c r="AV81" s="17"/>
      <c r="AW81" s="18"/>
      <c r="AX81" s="19"/>
      <c r="AY81" s="19"/>
      <c r="AZ81" s="19">
        <v>40</v>
      </c>
      <c r="BA81" s="19"/>
      <c r="BB81" s="20"/>
      <c r="BC81" s="20"/>
    </row>
    <row r="82" spans="1:55" ht="22.5" customHeight="1">
      <c r="A82" s="6" t="s">
        <v>85</v>
      </c>
      <c r="B82" s="6" t="s">
        <v>63</v>
      </c>
      <c r="C82" s="35"/>
      <c r="D82" s="35" t="s">
        <v>4420</v>
      </c>
      <c r="E82" s="35" t="s">
        <v>64</v>
      </c>
      <c r="F82" s="35" t="s">
        <v>65</v>
      </c>
      <c r="G82" s="7" t="s">
        <v>347</v>
      </c>
      <c r="H82" s="8"/>
      <c r="I82" s="9" t="s">
        <v>348</v>
      </c>
      <c r="J82" s="9" t="s">
        <v>68</v>
      </c>
      <c r="K82" s="8" t="s">
        <v>69</v>
      </c>
      <c r="L82" s="8" t="s">
        <v>70</v>
      </c>
      <c r="M82" s="25">
        <v>1</v>
      </c>
      <c r="N82" s="25">
        <v>4</v>
      </c>
      <c r="O82" s="25"/>
      <c r="P82" s="31"/>
      <c r="Q82" s="31"/>
      <c r="R82" s="30">
        <v>40</v>
      </c>
      <c r="S82" s="31"/>
      <c r="T82" s="31">
        <v>40</v>
      </c>
      <c r="U82" s="12"/>
      <c r="V82" s="12"/>
      <c r="W82" s="12"/>
      <c r="X82" s="13"/>
      <c r="Y82" s="13"/>
      <c r="Z82" s="13"/>
      <c r="AA82" s="14"/>
      <c r="AB82" s="14"/>
      <c r="AC82" s="14"/>
      <c r="AD82" s="14"/>
      <c r="AE82" s="14"/>
      <c r="AF82" s="15"/>
      <c r="AG82" s="15"/>
      <c r="AH82" s="15"/>
      <c r="AI82" s="15"/>
      <c r="AJ82" s="146"/>
      <c r="AK82" s="15"/>
      <c r="AL82" s="15"/>
      <c r="AM82" s="15"/>
      <c r="AN82" s="15"/>
      <c r="AO82" s="15"/>
      <c r="AP82" s="16"/>
      <c r="AQ82" s="16"/>
      <c r="AR82" s="16"/>
      <c r="AS82" s="17"/>
      <c r="AT82" s="17"/>
      <c r="AU82" s="17"/>
      <c r="AV82" s="17"/>
      <c r="AW82" s="18"/>
      <c r="AX82" s="19"/>
      <c r="AY82" s="19"/>
      <c r="AZ82" s="19">
        <v>40</v>
      </c>
      <c r="BA82" s="19"/>
      <c r="BB82" s="20"/>
      <c r="BC82" s="20"/>
    </row>
    <row r="83" spans="1:55" ht="22.5" customHeight="1">
      <c r="A83" s="6" t="s">
        <v>85</v>
      </c>
      <c r="B83" s="6" t="s">
        <v>63</v>
      </c>
      <c r="C83" s="35"/>
      <c r="D83" s="35" t="s">
        <v>4420</v>
      </c>
      <c r="E83" s="35" t="s">
        <v>64</v>
      </c>
      <c r="F83" s="35" t="s">
        <v>65</v>
      </c>
      <c r="G83" s="7" t="s">
        <v>135</v>
      </c>
      <c r="H83" s="8"/>
      <c r="I83" s="9" t="s">
        <v>136</v>
      </c>
      <c r="J83" s="9" t="s">
        <v>68</v>
      </c>
      <c r="K83" s="8" t="s">
        <v>69</v>
      </c>
      <c r="L83" s="8" t="s">
        <v>70</v>
      </c>
      <c r="M83" s="25">
        <v>2</v>
      </c>
      <c r="N83" s="25">
        <v>4</v>
      </c>
      <c r="O83" s="25"/>
      <c r="P83" s="31"/>
      <c r="Q83" s="31"/>
      <c r="R83" s="30">
        <v>40</v>
      </c>
      <c r="S83" s="31"/>
      <c r="T83" s="31">
        <v>40</v>
      </c>
      <c r="U83" s="12"/>
      <c r="V83" s="12"/>
      <c r="W83" s="12"/>
      <c r="X83" s="13"/>
      <c r="Y83" s="13"/>
      <c r="Z83" s="13"/>
      <c r="AA83" s="14"/>
      <c r="AB83" s="14"/>
      <c r="AC83" s="14"/>
      <c r="AD83" s="14"/>
      <c r="AE83" s="14"/>
      <c r="AF83" s="15"/>
      <c r="AG83" s="15"/>
      <c r="AH83" s="15"/>
      <c r="AI83" s="15"/>
      <c r="AJ83" s="146"/>
      <c r="AK83" s="15"/>
      <c r="AL83" s="15"/>
      <c r="AM83" s="15"/>
      <c r="AN83" s="15"/>
      <c r="AO83" s="15"/>
      <c r="AP83" s="16"/>
      <c r="AQ83" s="16"/>
      <c r="AR83" s="16"/>
      <c r="AS83" s="17"/>
      <c r="AT83" s="17"/>
      <c r="AU83" s="17"/>
      <c r="AV83" s="17"/>
      <c r="AW83" s="18"/>
      <c r="AX83" s="19"/>
      <c r="AY83" s="19"/>
      <c r="AZ83" s="19">
        <v>40</v>
      </c>
      <c r="BA83" s="19"/>
      <c r="BB83" s="20"/>
      <c r="BC83" s="20"/>
    </row>
    <row r="84" spans="1:55" ht="22.5" customHeight="1">
      <c r="A84" s="6" t="s">
        <v>85</v>
      </c>
      <c r="B84" s="6" t="s">
        <v>63</v>
      </c>
      <c r="C84" s="35"/>
      <c r="D84" s="35" t="s">
        <v>4420</v>
      </c>
      <c r="E84" s="35" t="s">
        <v>64</v>
      </c>
      <c r="F84" s="35" t="s">
        <v>65</v>
      </c>
      <c r="G84" s="7" t="s">
        <v>349</v>
      </c>
      <c r="H84" s="8"/>
      <c r="I84" s="9" t="s">
        <v>4326</v>
      </c>
      <c r="J84" s="9" t="s">
        <v>68</v>
      </c>
      <c r="K84" s="8" t="s">
        <v>100</v>
      </c>
      <c r="L84" s="8" t="s">
        <v>70</v>
      </c>
      <c r="M84" s="10">
        <v>1</v>
      </c>
      <c r="N84" s="10">
        <v>4</v>
      </c>
      <c r="O84" s="10"/>
      <c r="P84" s="10"/>
      <c r="Q84" s="10"/>
      <c r="R84" s="33">
        <v>40</v>
      </c>
      <c r="S84" s="10"/>
      <c r="T84" s="31">
        <v>40</v>
      </c>
      <c r="U84" s="12"/>
      <c r="V84" s="12"/>
      <c r="W84" s="12"/>
      <c r="X84" s="13"/>
      <c r="Y84" s="13"/>
      <c r="Z84" s="13"/>
      <c r="AA84" s="14"/>
      <c r="AB84" s="14"/>
      <c r="AC84" s="14"/>
      <c r="AD84" s="14"/>
      <c r="AE84" s="14"/>
      <c r="AF84" s="15"/>
      <c r="AG84" s="15"/>
      <c r="AH84" s="15"/>
      <c r="AI84" s="15"/>
      <c r="AJ84" s="146"/>
      <c r="AK84" s="15"/>
      <c r="AL84" s="15"/>
      <c r="AM84" s="15"/>
      <c r="AN84" s="15"/>
      <c r="AO84" s="15"/>
      <c r="AP84" s="16"/>
      <c r="AQ84" s="16"/>
      <c r="AR84" s="16"/>
      <c r="AS84" s="17"/>
      <c r="AT84" s="17"/>
      <c r="AU84" s="17"/>
      <c r="AV84" s="17"/>
      <c r="AW84" s="18"/>
      <c r="AX84" s="19"/>
      <c r="AY84" s="19"/>
      <c r="AZ84" s="19"/>
      <c r="BA84" s="19">
        <v>40</v>
      </c>
      <c r="BB84" s="20"/>
      <c r="BC84" s="20"/>
    </row>
    <row r="85" spans="1:55" ht="22.5" customHeight="1">
      <c r="A85" s="6" t="s">
        <v>85</v>
      </c>
      <c r="B85" s="6" t="s">
        <v>63</v>
      </c>
      <c r="C85" s="35"/>
      <c r="D85" s="35" t="s">
        <v>4420</v>
      </c>
      <c r="E85" s="35" t="s">
        <v>64</v>
      </c>
      <c r="F85" s="35" t="s">
        <v>65</v>
      </c>
      <c r="G85" s="7" t="s">
        <v>351</v>
      </c>
      <c r="H85" s="8"/>
      <c r="I85" s="9" t="s">
        <v>4329</v>
      </c>
      <c r="J85" s="9" t="s">
        <v>68</v>
      </c>
      <c r="K85" s="8" t="s">
        <v>69</v>
      </c>
      <c r="L85" s="8" t="s">
        <v>70</v>
      </c>
      <c r="M85" s="10">
        <v>1</v>
      </c>
      <c r="N85" s="10">
        <v>4</v>
      </c>
      <c r="O85" s="10"/>
      <c r="P85" s="10"/>
      <c r="Q85" s="10"/>
      <c r="R85" s="33">
        <v>40</v>
      </c>
      <c r="S85" s="10"/>
      <c r="T85" s="31">
        <v>40</v>
      </c>
      <c r="U85" s="12"/>
      <c r="V85" s="12"/>
      <c r="W85" s="12"/>
      <c r="X85" s="13"/>
      <c r="Y85" s="13"/>
      <c r="Z85" s="13"/>
      <c r="AA85" s="14"/>
      <c r="AB85" s="14"/>
      <c r="AC85" s="14"/>
      <c r="AD85" s="14"/>
      <c r="AE85" s="14"/>
      <c r="AF85" s="15"/>
      <c r="AG85" s="15"/>
      <c r="AH85" s="15"/>
      <c r="AI85" s="15"/>
      <c r="AJ85" s="146"/>
      <c r="AK85" s="15"/>
      <c r="AL85" s="15"/>
      <c r="AM85" s="15"/>
      <c r="AN85" s="15"/>
      <c r="AO85" s="15"/>
      <c r="AP85" s="16"/>
      <c r="AQ85" s="16"/>
      <c r="AR85" s="16"/>
      <c r="AS85" s="17"/>
      <c r="AT85" s="17"/>
      <c r="AU85" s="17"/>
      <c r="AV85" s="17"/>
      <c r="AW85" s="18"/>
      <c r="AX85" s="19"/>
      <c r="AY85" s="19"/>
      <c r="AZ85" s="19"/>
      <c r="BA85" s="19">
        <v>40</v>
      </c>
      <c r="BB85" s="20"/>
      <c r="BC85" s="20"/>
    </row>
    <row r="86" spans="1:55" ht="22.5" customHeight="1">
      <c r="A86" s="6" t="s">
        <v>85</v>
      </c>
      <c r="B86" s="6" t="s">
        <v>63</v>
      </c>
      <c r="C86" s="35"/>
      <c r="D86" s="35" t="s">
        <v>4420</v>
      </c>
      <c r="E86" s="35" t="s">
        <v>64</v>
      </c>
      <c r="F86" s="35" t="s">
        <v>65</v>
      </c>
      <c r="G86" s="7" t="s">
        <v>137</v>
      </c>
      <c r="H86" s="8"/>
      <c r="I86" s="9" t="s">
        <v>4332</v>
      </c>
      <c r="J86" s="9" t="s">
        <v>68</v>
      </c>
      <c r="K86" s="8" t="s">
        <v>69</v>
      </c>
      <c r="L86" s="8" t="s">
        <v>70</v>
      </c>
      <c r="M86" s="10">
        <v>2</v>
      </c>
      <c r="N86" s="10">
        <v>4</v>
      </c>
      <c r="O86" s="10"/>
      <c r="P86" s="10"/>
      <c r="Q86" s="10"/>
      <c r="R86" s="33">
        <v>40</v>
      </c>
      <c r="S86" s="10"/>
      <c r="T86" s="31">
        <v>40</v>
      </c>
      <c r="U86" s="12"/>
      <c r="V86" s="12"/>
      <c r="W86" s="12"/>
      <c r="X86" s="13"/>
      <c r="Y86" s="13"/>
      <c r="Z86" s="13"/>
      <c r="AA86" s="14"/>
      <c r="AB86" s="14"/>
      <c r="AC86" s="14"/>
      <c r="AD86" s="14"/>
      <c r="AE86" s="14"/>
      <c r="AF86" s="15"/>
      <c r="AG86" s="15"/>
      <c r="AH86" s="15"/>
      <c r="AI86" s="15"/>
      <c r="AJ86" s="146"/>
      <c r="AK86" s="15"/>
      <c r="AL86" s="15"/>
      <c r="AM86" s="15"/>
      <c r="AN86" s="15"/>
      <c r="AO86" s="15"/>
      <c r="AP86" s="16"/>
      <c r="AQ86" s="16"/>
      <c r="AR86" s="16"/>
      <c r="AS86" s="17"/>
      <c r="AT86" s="17"/>
      <c r="AU86" s="17"/>
      <c r="AV86" s="17"/>
      <c r="AW86" s="18"/>
      <c r="AX86" s="19"/>
      <c r="AY86" s="19"/>
      <c r="AZ86" s="19"/>
      <c r="BA86" s="19">
        <v>40</v>
      </c>
      <c r="BB86" s="20"/>
      <c r="BC86" s="20"/>
    </row>
    <row r="87" spans="1:55" ht="22.5" customHeight="1">
      <c r="A87" s="6" t="s">
        <v>85</v>
      </c>
      <c r="B87" s="6" t="s">
        <v>63</v>
      </c>
      <c r="C87" s="35"/>
      <c r="D87" s="35" t="s">
        <v>4420</v>
      </c>
      <c r="E87" s="35" t="s">
        <v>64</v>
      </c>
      <c r="F87" s="35" t="s">
        <v>65</v>
      </c>
      <c r="G87" s="7" t="s">
        <v>139</v>
      </c>
      <c r="H87" s="8"/>
      <c r="I87" s="9" t="s">
        <v>4330</v>
      </c>
      <c r="J87" s="9" t="s">
        <v>68</v>
      </c>
      <c r="K87" s="8" t="s">
        <v>69</v>
      </c>
      <c r="L87" s="8" t="s">
        <v>70</v>
      </c>
      <c r="M87" s="10">
        <v>2</v>
      </c>
      <c r="N87" s="10">
        <v>4</v>
      </c>
      <c r="O87" s="10"/>
      <c r="P87" s="10"/>
      <c r="Q87" s="10"/>
      <c r="R87" s="33">
        <v>40</v>
      </c>
      <c r="S87" s="10"/>
      <c r="T87" s="31">
        <v>40</v>
      </c>
      <c r="U87" s="12"/>
      <c r="V87" s="12"/>
      <c r="W87" s="12"/>
      <c r="X87" s="13"/>
      <c r="Y87" s="13"/>
      <c r="Z87" s="13"/>
      <c r="AA87" s="14"/>
      <c r="AB87" s="14"/>
      <c r="AC87" s="14"/>
      <c r="AD87" s="14"/>
      <c r="AE87" s="14"/>
      <c r="AF87" s="15"/>
      <c r="AG87" s="15"/>
      <c r="AH87" s="15"/>
      <c r="AI87" s="15"/>
      <c r="AJ87" s="146"/>
      <c r="AK87" s="15"/>
      <c r="AL87" s="15"/>
      <c r="AM87" s="15"/>
      <c r="AN87" s="15"/>
      <c r="AO87" s="15"/>
      <c r="AP87" s="16"/>
      <c r="AQ87" s="16"/>
      <c r="AR87" s="16"/>
      <c r="AS87" s="17"/>
      <c r="AT87" s="17"/>
      <c r="AU87" s="17"/>
      <c r="AV87" s="17"/>
      <c r="AW87" s="18"/>
      <c r="AX87" s="19"/>
      <c r="AY87" s="19"/>
      <c r="AZ87" s="19"/>
      <c r="BA87" s="19">
        <v>40</v>
      </c>
      <c r="BB87" s="20"/>
      <c r="BC87" s="20"/>
    </row>
    <row r="88" spans="1:55" ht="22.5" customHeight="1">
      <c r="A88" s="6" t="s">
        <v>85</v>
      </c>
      <c r="B88" s="6" t="s">
        <v>63</v>
      </c>
      <c r="C88" s="35"/>
      <c r="D88" s="35" t="s">
        <v>4420</v>
      </c>
      <c r="E88" s="35" t="s">
        <v>64</v>
      </c>
      <c r="F88" s="35" t="s">
        <v>65</v>
      </c>
      <c r="G88" s="7" t="s">
        <v>140</v>
      </c>
      <c r="H88" s="8"/>
      <c r="I88" s="9" t="s">
        <v>4331</v>
      </c>
      <c r="J88" s="9" t="s">
        <v>68</v>
      </c>
      <c r="K88" s="8" t="s">
        <v>69</v>
      </c>
      <c r="L88" s="8" t="s">
        <v>70</v>
      </c>
      <c r="M88" s="10">
        <v>2</v>
      </c>
      <c r="N88" s="10">
        <v>4</v>
      </c>
      <c r="O88" s="10"/>
      <c r="P88" s="10"/>
      <c r="Q88" s="10"/>
      <c r="R88" s="33">
        <v>40</v>
      </c>
      <c r="S88" s="10"/>
      <c r="T88" s="31">
        <v>40</v>
      </c>
      <c r="U88" s="12"/>
      <c r="V88" s="12"/>
      <c r="W88" s="12"/>
      <c r="X88" s="13"/>
      <c r="Y88" s="13"/>
      <c r="Z88" s="13"/>
      <c r="AA88" s="14"/>
      <c r="AB88" s="14"/>
      <c r="AC88" s="14"/>
      <c r="AD88" s="14"/>
      <c r="AE88" s="14"/>
      <c r="AF88" s="15"/>
      <c r="AG88" s="15"/>
      <c r="AH88" s="15"/>
      <c r="AI88" s="15"/>
      <c r="AJ88" s="146"/>
      <c r="AK88" s="15"/>
      <c r="AL88" s="15"/>
      <c r="AM88" s="15"/>
      <c r="AN88" s="15"/>
      <c r="AO88" s="15"/>
      <c r="AP88" s="16"/>
      <c r="AQ88" s="16"/>
      <c r="AR88" s="16"/>
      <c r="AS88" s="17"/>
      <c r="AT88" s="17"/>
      <c r="AU88" s="17"/>
      <c r="AV88" s="17"/>
      <c r="AW88" s="18"/>
      <c r="AX88" s="19"/>
      <c r="AY88" s="19"/>
      <c r="AZ88" s="19"/>
      <c r="BA88" s="19">
        <v>40</v>
      </c>
      <c r="BB88" s="20"/>
      <c r="BC88" s="20"/>
    </row>
    <row r="89" spans="1:55" ht="22.5" customHeight="1">
      <c r="A89" s="6" t="s">
        <v>85</v>
      </c>
      <c r="B89" s="6" t="s">
        <v>63</v>
      </c>
      <c r="C89" s="35"/>
      <c r="D89" s="35" t="s">
        <v>4420</v>
      </c>
      <c r="E89" s="35" t="s">
        <v>64</v>
      </c>
      <c r="F89" s="35" t="s">
        <v>65</v>
      </c>
      <c r="G89" s="7" t="s">
        <v>141</v>
      </c>
      <c r="H89" s="8"/>
      <c r="I89" s="9" t="s">
        <v>142</v>
      </c>
      <c r="J89" s="9" t="s">
        <v>68</v>
      </c>
      <c r="K89" s="8" t="s">
        <v>69</v>
      </c>
      <c r="L89" s="8" t="s">
        <v>70</v>
      </c>
      <c r="M89" s="25">
        <v>2</v>
      </c>
      <c r="N89" s="25">
        <v>4</v>
      </c>
      <c r="O89" s="25"/>
      <c r="P89" s="31"/>
      <c r="Q89" s="31"/>
      <c r="R89" s="30">
        <v>40</v>
      </c>
      <c r="S89" s="31"/>
      <c r="T89" s="31">
        <v>40</v>
      </c>
      <c r="U89" s="12"/>
      <c r="V89" s="12"/>
      <c r="W89" s="12"/>
      <c r="X89" s="13"/>
      <c r="Y89" s="13"/>
      <c r="Z89" s="13"/>
      <c r="AA89" s="14"/>
      <c r="AB89" s="14"/>
      <c r="AC89" s="14"/>
      <c r="AD89" s="14"/>
      <c r="AE89" s="14"/>
      <c r="AF89" s="15"/>
      <c r="AG89" s="15"/>
      <c r="AH89" s="15"/>
      <c r="AI89" s="15"/>
      <c r="AJ89" s="146"/>
      <c r="AK89" s="15"/>
      <c r="AL89" s="15"/>
      <c r="AM89" s="15"/>
      <c r="AN89" s="15"/>
      <c r="AO89" s="15"/>
      <c r="AP89" s="16"/>
      <c r="AQ89" s="16"/>
      <c r="AR89" s="16"/>
      <c r="AS89" s="17"/>
      <c r="AT89" s="17"/>
      <c r="AU89" s="17"/>
      <c r="AV89" s="17"/>
      <c r="AW89" s="18"/>
      <c r="AX89" s="19"/>
      <c r="AY89" s="19"/>
      <c r="AZ89" s="19">
        <v>40</v>
      </c>
      <c r="BA89" s="19"/>
      <c r="BB89" s="20"/>
      <c r="BC89" s="20"/>
    </row>
    <row r="90" spans="1:55" ht="22.5" customHeight="1">
      <c r="A90" s="6" t="s">
        <v>85</v>
      </c>
      <c r="B90" s="6" t="s">
        <v>63</v>
      </c>
      <c r="C90" s="35"/>
      <c r="D90" s="35" t="s">
        <v>4420</v>
      </c>
      <c r="E90" s="35" t="s">
        <v>64</v>
      </c>
      <c r="F90" s="35"/>
      <c r="G90" s="7" t="s">
        <v>352</v>
      </c>
      <c r="H90" s="8"/>
      <c r="I90" s="9" t="s">
        <v>4405</v>
      </c>
      <c r="J90" s="9" t="s">
        <v>116</v>
      </c>
      <c r="K90" s="8" t="s">
        <v>4</v>
      </c>
      <c r="L90" s="8" t="s">
        <v>70</v>
      </c>
      <c r="M90" s="10" t="s">
        <v>264</v>
      </c>
      <c r="N90" s="10">
        <v>4</v>
      </c>
      <c r="O90" s="10"/>
      <c r="P90" s="10"/>
      <c r="Q90" s="36">
        <v>40</v>
      </c>
      <c r="R90" s="10"/>
      <c r="S90" s="10"/>
      <c r="T90" s="31">
        <v>40</v>
      </c>
      <c r="U90" s="12"/>
      <c r="V90" s="12"/>
      <c r="W90" s="12"/>
      <c r="X90" s="13"/>
      <c r="Y90" s="13"/>
      <c r="Z90" s="13"/>
      <c r="AA90" s="14"/>
      <c r="AB90" s="14"/>
      <c r="AC90" s="14"/>
      <c r="AD90" s="14"/>
      <c r="AE90" s="14"/>
      <c r="AF90" s="15"/>
      <c r="AG90" s="15"/>
      <c r="AH90" s="15"/>
      <c r="AI90" s="15"/>
      <c r="AJ90" s="146"/>
      <c r="AK90" s="15"/>
      <c r="AL90" s="15"/>
      <c r="AM90" s="15"/>
      <c r="AN90" s="15"/>
      <c r="AO90" s="15"/>
      <c r="AP90" s="16"/>
      <c r="AQ90" s="16"/>
      <c r="AR90" s="16"/>
      <c r="AS90" s="17"/>
      <c r="AT90" s="17"/>
      <c r="AU90" s="17">
        <v>40</v>
      </c>
      <c r="AV90" s="17"/>
      <c r="AW90" s="18"/>
      <c r="AX90" s="19"/>
      <c r="AY90" s="19"/>
      <c r="AZ90" s="19"/>
      <c r="BA90" s="19"/>
      <c r="BB90" s="20"/>
      <c r="BC90" s="20"/>
    </row>
    <row r="91" spans="1:55" ht="22.5" customHeight="1">
      <c r="A91" s="6" t="s">
        <v>85</v>
      </c>
      <c r="B91" s="6" t="s">
        <v>63</v>
      </c>
      <c r="C91" s="35"/>
      <c r="D91" s="35" t="s">
        <v>4420</v>
      </c>
      <c r="E91" s="35" t="s">
        <v>64</v>
      </c>
      <c r="F91" s="35"/>
      <c r="G91" s="7" t="s">
        <v>143</v>
      </c>
      <c r="H91" s="8"/>
      <c r="I91" s="9" t="s">
        <v>144</v>
      </c>
      <c r="J91" s="9" t="s">
        <v>84</v>
      </c>
      <c r="K91" s="8" t="s">
        <v>4</v>
      </c>
      <c r="L91" s="8" t="s">
        <v>70</v>
      </c>
      <c r="M91" s="10">
        <v>2</v>
      </c>
      <c r="N91" s="10">
        <v>4</v>
      </c>
      <c r="O91" s="10"/>
      <c r="P91" s="10"/>
      <c r="Q91" s="36">
        <v>40</v>
      </c>
      <c r="R91" s="10"/>
      <c r="S91" s="10"/>
      <c r="T91" s="31">
        <v>40</v>
      </c>
      <c r="U91" s="12"/>
      <c r="V91" s="12"/>
      <c r="W91" s="12"/>
      <c r="X91" s="13"/>
      <c r="Y91" s="13"/>
      <c r="Z91" s="13"/>
      <c r="AA91" s="14"/>
      <c r="AB91" s="14"/>
      <c r="AC91" s="14"/>
      <c r="AD91" s="14"/>
      <c r="AE91" s="14"/>
      <c r="AF91" s="15"/>
      <c r="AG91" s="15"/>
      <c r="AH91" s="15"/>
      <c r="AI91" s="15"/>
      <c r="AJ91" s="146"/>
      <c r="AK91" s="15"/>
      <c r="AL91" s="15"/>
      <c r="AM91" s="15"/>
      <c r="AN91" s="15"/>
      <c r="AO91" s="15"/>
      <c r="AP91" s="16"/>
      <c r="AQ91" s="16"/>
      <c r="AR91" s="16"/>
      <c r="AS91" s="17"/>
      <c r="AT91" s="17"/>
      <c r="AU91" s="17">
        <v>40</v>
      </c>
      <c r="AV91" s="17"/>
      <c r="AW91" s="18"/>
      <c r="AX91" s="19"/>
      <c r="AY91" s="19"/>
      <c r="AZ91" s="19"/>
      <c r="BA91" s="19"/>
      <c r="BB91" s="20"/>
      <c r="BC91" s="20"/>
    </row>
    <row r="92" spans="1:55" ht="22.5" customHeight="1">
      <c r="A92" s="6" t="s">
        <v>85</v>
      </c>
      <c r="B92" s="6" t="s">
        <v>63</v>
      </c>
      <c r="C92" s="35"/>
      <c r="D92" s="35" t="s">
        <v>4423</v>
      </c>
      <c r="E92" s="35" t="s">
        <v>64</v>
      </c>
      <c r="F92" s="35"/>
      <c r="G92" s="7" t="s">
        <v>354</v>
      </c>
      <c r="H92" s="8"/>
      <c r="I92" s="9" t="s">
        <v>4426</v>
      </c>
      <c r="J92" s="9" t="s">
        <v>68</v>
      </c>
      <c r="K92" s="8" t="s">
        <v>4</v>
      </c>
      <c r="L92" s="8" t="s">
        <v>70</v>
      </c>
      <c r="M92" s="10" t="s">
        <v>264</v>
      </c>
      <c r="N92" s="10">
        <v>4</v>
      </c>
      <c r="O92" s="10"/>
      <c r="P92" s="10"/>
      <c r="Q92" s="36">
        <v>40</v>
      </c>
      <c r="R92" s="10"/>
      <c r="S92" s="10"/>
      <c r="T92" s="31">
        <v>40</v>
      </c>
      <c r="U92" s="12"/>
      <c r="V92" s="12"/>
      <c r="W92" s="12"/>
      <c r="X92" s="13"/>
      <c r="Y92" s="13"/>
      <c r="Z92" s="13"/>
      <c r="AA92" s="14"/>
      <c r="AB92" s="14"/>
      <c r="AC92" s="14"/>
      <c r="AD92" s="14"/>
      <c r="AE92" s="14"/>
      <c r="AF92" s="15"/>
      <c r="AG92" s="15"/>
      <c r="AH92" s="15"/>
      <c r="AI92" s="15"/>
      <c r="AJ92" s="146"/>
      <c r="AK92" s="15"/>
      <c r="AL92" s="15"/>
      <c r="AM92" s="15"/>
      <c r="AN92" s="15"/>
      <c r="AO92" s="15"/>
      <c r="AP92" s="16"/>
      <c r="AQ92" s="16"/>
      <c r="AR92" s="16"/>
      <c r="AS92" s="17"/>
      <c r="AT92" s="17"/>
      <c r="AU92" s="17">
        <v>40</v>
      </c>
      <c r="AV92" s="17"/>
      <c r="AW92" s="18"/>
      <c r="AX92" s="19"/>
      <c r="AY92" s="19"/>
      <c r="AZ92" s="19"/>
      <c r="BA92" s="19"/>
      <c r="BB92" s="20"/>
      <c r="BC92" s="20"/>
    </row>
    <row r="93" spans="1:55" ht="22.5" customHeight="1">
      <c r="A93" s="6" t="s">
        <v>85</v>
      </c>
      <c r="B93" s="6" t="s">
        <v>63</v>
      </c>
      <c r="C93" s="35"/>
      <c r="D93" s="35" t="s">
        <v>4420</v>
      </c>
      <c r="E93" s="35" t="s">
        <v>64</v>
      </c>
      <c r="F93" s="35" t="s">
        <v>65</v>
      </c>
      <c r="G93" s="7" t="s">
        <v>356</v>
      </c>
      <c r="H93" s="8"/>
      <c r="I93" s="9" t="s">
        <v>4327</v>
      </c>
      <c r="J93" s="9" t="s">
        <v>68</v>
      </c>
      <c r="K93" s="8" t="s">
        <v>100</v>
      </c>
      <c r="L93" s="8" t="s">
        <v>70</v>
      </c>
      <c r="M93" s="10">
        <v>1</v>
      </c>
      <c r="N93" s="10">
        <v>4</v>
      </c>
      <c r="O93" s="10"/>
      <c r="P93" s="10"/>
      <c r="Q93" s="10"/>
      <c r="R93" s="33">
        <v>40</v>
      </c>
      <c r="S93" s="10"/>
      <c r="T93" s="31">
        <v>40</v>
      </c>
      <c r="U93" s="12"/>
      <c r="V93" s="12"/>
      <c r="W93" s="12"/>
      <c r="X93" s="13"/>
      <c r="Y93" s="13"/>
      <c r="Z93" s="13"/>
      <c r="AA93" s="14"/>
      <c r="AB93" s="14"/>
      <c r="AC93" s="14"/>
      <c r="AD93" s="14"/>
      <c r="AE93" s="14"/>
      <c r="AF93" s="15"/>
      <c r="AG93" s="15"/>
      <c r="AH93" s="15"/>
      <c r="AI93" s="15"/>
      <c r="AJ93" s="146"/>
      <c r="AK93" s="15"/>
      <c r="AL93" s="15"/>
      <c r="AM93" s="15"/>
      <c r="AN93" s="15"/>
      <c r="AO93" s="15"/>
      <c r="AP93" s="16"/>
      <c r="AQ93" s="16"/>
      <c r="AR93" s="16"/>
      <c r="AS93" s="17"/>
      <c r="AT93" s="17"/>
      <c r="AU93" s="17"/>
      <c r="AV93" s="17"/>
      <c r="AW93" s="18"/>
      <c r="AX93" s="19"/>
      <c r="AY93" s="19"/>
      <c r="AZ93" s="19"/>
      <c r="BA93" s="19">
        <v>40</v>
      </c>
      <c r="BB93" s="20"/>
      <c r="BC93" s="20"/>
    </row>
    <row r="94" spans="1:55" ht="22.5" customHeight="1">
      <c r="A94" s="6" t="s">
        <v>85</v>
      </c>
      <c r="B94" s="6" t="s">
        <v>63</v>
      </c>
      <c r="C94" s="35"/>
      <c r="D94" s="35" t="s">
        <v>4420</v>
      </c>
      <c r="E94" s="35" t="s">
        <v>64</v>
      </c>
      <c r="F94" s="35" t="s">
        <v>65</v>
      </c>
      <c r="G94" s="7" t="s">
        <v>357</v>
      </c>
      <c r="H94" s="8"/>
      <c r="I94" s="9" t="s">
        <v>4328</v>
      </c>
      <c r="J94" s="9" t="s">
        <v>68</v>
      </c>
      <c r="K94" s="8" t="s">
        <v>100</v>
      </c>
      <c r="L94" s="8" t="s">
        <v>70</v>
      </c>
      <c r="M94" s="10">
        <v>1</v>
      </c>
      <c r="N94" s="10">
        <v>4</v>
      </c>
      <c r="O94" s="10"/>
      <c r="P94" s="10"/>
      <c r="Q94" s="10"/>
      <c r="R94" s="33">
        <v>40</v>
      </c>
      <c r="S94" s="10"/>
      <c r="T94" s="31">
        <v>40</v>
      </c>
      <c r="U94" s="12"/>
      <c r="V94" s="12"/>
      <c r="W94" s="12"/>
      <c r="X94" s="13"/>
      <c r="Y94" s="13"/>
      <c r="Z94" s="13"/>
      <c r="AA94" s="14"/>
      <c r="AB94" s="14"/>
      <c r="AC94" s="14"/>
      <c r="AD94" s="14"/>
      <c r="AE94" s="14"/>
      <c r="AF94" s="15"/>
      <c r="AG94" s="15"/>
      <c r="AH94" s="15"/>
      <c r="AI94" s="15"/>
      <c r="AJ94" s="146"/>
      <c r="AK94" s="15"/>
      <c r="AL94" s="15"/>
      <c r="AM94" s="15"/>
      <c r="AN94" s="15"/>
      <c r="AO94" s="15"/>
      <c r="AP94" s="16"/>
      <c r="AQ94" s="16"/>
      <c r="AR94" s="16"/>
      <c r="AS94" s="17"/>
      <c r="AT94" s="17"/>
      <c r="AU94" s="17"/>
      <c r="AV94" s="17"/>
      <c r="AW94" s="18"/>
      <c r="AX94" s="19"/>
      <c r="AY94" s="19"/>
      <c r="AZ94" s="19"/>
      <c r="BA94" s="19">
        <v>40</v>
      </c>
      <c r="BB94" s="20"/>
      <c r="BC94" s="20"/>
    </row>
    <row r="95" spans="1:55" ht="22.5" customHeight="1">
      <c r="A95" s="6" t="s">
        <v>85</v>
      </c>
      <c r="B95" s="6" t="s">
        <v>63</v>
      </c>
      <c r="C95" s="35"/>
      <c r="D95" s="35" t="s">
        <v>4420</v>
      </c>
      <c r="E95" s="35" t="s">
        <v>64</v>
      </c>
      <c r="F95" s="35" t="s">
        <v>65</v>
      </c>
      <c r="G95" s="7" t="s">
        <v>145</v>
      </c>
      <c r="H95" s="8"/>
      <c r="I95" s="9" t="s">
        <v>146</v>
      </c>
      <c r="J95" s="9" t="s">
        <v>68</v>
      </c>
      <c r="K95" s="8" t="s">
        <v>69</v>
      </c>
      <c r="L95" s="8" t="s">
        <v>70</v>
      </c>
      <c r="M95" s="10">
        <v>2</v>
      </c>
      <c r="N95" s="10">
        <v>6</v>
      </c>
      <c r="O95" s="11">
        <v>60</v>
      </c>
      <c r="P95" s="10"/>
      <c r="Q95" s="10"/>
      <c r="R95" s="10"/>
      <c r="S95" s="10"/>
      <c r="T95" s="10">
        <v>60</v>
      </c>
      <c r="U95" s="12"/>
      <c r="V95" s="12"/>
      <c r="W95" s="12"/>
      <c r="X95" s="13">
        <v>60</v>
      </c>
      <c r="Y95" s="13"/>
      <c r="Z95" s="13"/>
      <c r="AA95" s="14"/>
      <c r="AB95" s="14"/>
      <c r="AC95" s="14"/>
      <c r="AD95" s="14"/>
      <c r="AE95" s="14"/>
      <c r="AF95" s="15"/>
      <c r="AG95" s="15"/>
      <c r="AH95" s="15"/>
      <c r="AI95" s="15"/>
      <c r="AJ95" s="146"/>
      <c r="AK95" s="15"/>
      <c r="AL95" s="15"/>
      <c r="AM95" s="15"/>
      <c r="AN95" s="15"/>
      <c r="AO95" s="15"/>
      <c r="AP95" s="16"/>
      <c r="AQ95" s="16"/>
      <c r="AR95" s="16"/>
      <c r="AS95" s="17"/>
      <c r="AT95" s="17"/>
      <c r="AU95" s="17"/>
      <c r="AV95" s="17"/>
      <c r="AW95" s="18"/>
      <c r="AX95" s="19"/>
      <c r="AY95" s="19"/>
      <c r="AZ95" s="19"/>
      <c r="BA95" s="19"/>
      <c r="BB95" s="20"/>
      <c r="BC95" s="20"/>
    </row>
    <row r="96" spans="1:55" ht="22.5" customHeight="1">
      <c r="A96" s="6" t="s">
        <v>85</v>
      </c>
      <c r="B96" s="6" t="s">
        <v>63</v>
      </c>
      <c r="C96" s="35"/>
      <c r="D96" s="35" t="s">
        <v>4420</v>
      </c>
      <c r="E96" s="35" t="s">
        <v>74</v>
      </c>
      <c r="F96" s="35"/>
      <c r="G96" s="7" t="s">
        <v>147</v>
      </c>
      <c r="H96" s="8"/>
      <c r="I96" s="9" t="s">
        <v>148</v>
      </c>
      <c r="J96" s="9" t="s">
        <v>68</v>
      </c>
      <c r="K96" s="8" t="s">
        <v>69</v>
      </c>
      <c r="L96" s="8" t="s">
        <v>70</v>
      </c>
      <c r="M96" s="10">
        <v>2</v>
      </c>
      <c r="N96" s="10">
        <v>4</v>
      </c>
      <c r="O96" s="11">
        <v>40</v>
      </c>
      <c r="P96" s="10"/>
      <c r="Q96" s="10"/>
      <c r="R96" s="10"/>
      <c r="S96" s="10"/>
      <c r="T96" s="10">
        <v>40</v>
      </c>
      <c r="U96" s="12"/>
      <c r="V96" s="12"/>
      <c r="W96" s="12"/>
      <c r="X96" s="13"/>
      <c r="Y96" s="13">
        <v>40</v>
      </c>
      <c r="Z96" s="13">
        <v>40</v>
      </c>
      <c r="AA96" s="14"/>
      <c r="AB96" s="14"/>
      <c r="AC96" s="14"/>
      <c r="AD96" s="14"/>
      <c r="AE96" s="14"/>
      <c r="AF96" s="15"/>
      <c r="AG96" s="15"/>
      <c r="AH96" s="15"/>
      <c r="AI96" s="15"/>
      <c r="AJ96" s="146"/>
      <c r="AK96" s="15"/>
      <c r="AL96" s="15"/>
      <c r="AM96" s="15"/>
      <c r="AN96" s="15"/>
      <c r="AO96" s="15"/>
      <c r="AP96" s="16"/>
      <c r="AQ96" s="16"/>
      <c r="AR96" s="16"/>
      <c r="AS96" s="17"/>
      <c r="AT96" s="17"/>
      <c r="AU96" s="17"/>
      <c r="AV96" s="17"/>
      <c r="AW96" s="18"/>
      <c r="AX96" s="19"/>
      <c r="AY96" s="19"/>
      <c r="AZ96" s="19"/>
      <c r="BA96" s="19"/>
      <c r="BB96" s="20"/>
      <c r="BC96" s="20"/>
    </row>
    <row r="97" spans="1:55" ht="22.5" customHeight="1">
      <c r="A97" s="6" t="s">
        <v>85</v>
      </c>
      <c r="B97" s="6" t="s">
        <v>63</v>
      </c>
      <c r="C97" s="35"/>
      <c r="D97" s="35" t="s">
        <v>4420</v>
      </c>
      <c r="E97" s="35" t="s">
        <v>74</v>
      </c>
      <c r="F97" s="35"/>
      <c r="G97" s="7" t="s">
        <v>361</v>
      </c>
      <c r="H97" s="8"/>
      <c r="I97" s="9" t="s">
        <v>362</v>
      </c>
      <c r="J97" s="9" t="s">
        <v>68</v>
      </c>
      <c r="K97" s="8" t="s">
        <v>69</v>
      </c>
      <c r="L97" s="8" t="s">
        <v>70</v>
      </c>
      <c r="M97" s="10" t="s">
        <v>264</v>
      </c>
      <c r="N97" s="10">
        <v>8</v>
      </c>
      <c r="O97" s="11">
        <v>80</v>
      </c>
      <c r="P97" s="10"/>
      <c r="Q97" s="10"/>
      <c r="R97" s="10"/>
      <c r="S97" s="10"/>
      <c r="T97" s="10">
        <v>80</v>
      </c>
      <c r="U97" s="12"/>
      <c r="V97" s="12"/>
      <c r="W97" s="12"/>
      <c r="X97" s="13">
        <v>80</v>
      </c>
      <c r="Y97" s="13"/>
      <c r="Z97" s="13"/>
      <c r="AA97" s="14"/>
      <c r="AB97" s="14"/>
      <c r="AC97" s="14"/>
      <c r="AD97" s="14"/>
      <c r="AE97" s="14"/>
      <c r="AF97" s="15"/>
      <c r="AG97" s="15"/>
      <c r="AH97" s="15"/>
      <c r="AI97" s="15"/>
      <c r="AJ97" s="146"/>
      <c r="AK97" s="15"/>
      <c r="AL97" s="15"/>
      <c r="AM97" s="15"/>
      <c r="AN97" s="15"/>
      <c r="AO97" s="15"/>
      <c r="AP97" s="16"/>
      <c r="AQ97" s="16"/>
      <c r="AR97" s="16"/>
      <c r="AS97" s="17"/>
      <c r="AT97" s="17"/>
      <c r="AU97" s="17"/>
      <c r="AV97" s="17"/>
      <c r="AW97" s="18"/>
      <c r="AX97" s="19"/>
      <c r="AY97" s="19"/>
      <c r="AZ97" s="19"/>
      <c r="BA97" s="19"/>
      <c r="BB97" s="20"/>
      <c r="BC97" s="20"/>
    </row>
    <row r="98" spans="1:55" ht="22.5" customHeight="1">
      <c r="A98" s="6" t="s">
        <v>85</v>
      </c>
      <c r="B98" s="6" t="s">
        <v>63</v>
      </c>
      <c r="C98" s="35"/>
      <c r="D98" s="35" t="s">
        <v>4420</v>
      </c>
      <c r="E98" s="35" t="s">
        <v>74</v>
      </c>
      <c r="F98" s="35"/>
      <c r="G98" s="7" t="s">
        <v>149</v>
      </c>
      <c r="H98" s="8"/>
      <c r="I98" s="9" t="s">
        <v>150</v>
      </c>
      <c r="J98" s="9" t="s">
        <v>84</v>
      </c>
      <c r="K98" s="8" t="s">
        <v>69</v>
      </c>
      <c r="L98" s="8" t="s">
        <v>70</v>
      </c>
      <c r="M98" s="10">
        <v>2</v>
      </c>
      <c r="N98" s="10">
        <v>4</v>
      </c>
      <c r="O98" s="10"/>
      <c r="P98" s="10"/>
      <c r="Q98" s="10"/>
      <c r="R98" s="33">
        <v>40</v>
      </c>
      <c r="S98" s="10"/>
      <c r="T98" s="31">
        <v>40</v>
      </c>
      <c r="U98" s="12"/>
      <c r="V98" s="12"/>
      <c r="W98" s="12"/>
      <c r="X98" s="13"/>
      <c r="Y98" s="13"/>
      <c r="Z98" s="13"/>
      <c r="AA98" s="14"/>
      <c r="AB98" s="14"/>
      <c r="AC98" s="14"/>
      <c r="AD98" s="14"/>
      <c r="AE98" s="14"/>
      <c r="AF98" s="15"/>
      <c r="AG98" s="15"/>
      <c r="AH98" s="15"/>
      <c r="AI98" s="15"/>
      <c r="AJ98" s="146"/>
      <c r="AK98" s="15"/>
      <c r="AL98" s="15"/>
      <c r="AM98" s="15"/>
      <c r="AN98" s="15"/>
      <c r="AO98" s="15"/>
      <c r="AP98" s="16"/>
      <c r="AQ98" s="16"/>
      <c r="AR98" s="16"/>
      <c r="AS98" s="17"/>
      <c r="AT98" s="17"/>
      <c r="AU98" s="17"/>
      <c r="AV98" s="17"/>
      <c r="AW98" s="18"/>
      <c r="AX98" s="19">
        <v>40</v>
      </c>
      <c r="AY98" s="19"/>
      <c r="AZ98" s="19">
        <v>40</v>
      </c>
      <c r="BA98" s="19">
        <v>40</v>
      </c>
      <c r="BB98" s="20"/>
      <c r="BC98" s="20"/>
    </row>
    <row r="99" spans="1:55" ht="22.5" customHeight="1">
      <c r="A99" s="6" t="s">
        <v>79</v>
      </c>
      <c r="B99" s="6" t="s">
        <v>63</v>
      </c>
      <c r="C99" s="35"/>
      <c r="D99" s="35" t="s">
        <v>4423</v>
      </c>
      <c r="E99" s="35" t="s">
        <v>64</v>
      </c>
      <c r="F99" s="35" t="s">
        <v>65</v>
      </c>
      <c r="G99" s="7" t="s">
        <v>363</v>
      </c>
      <c r="H99" s="8"/>
      <c r="I99" s="9" t="s">
        <v>364</v>
      </c>
      <c r="J99" s="9" t="s">
        <v>68</v>
      </c>
      <c r="K99" s="8" t="s">
        <v>69</v>
      </c>
      <c r="L99" s="8" t="s">
        <v>70</v>
      </c>
      <c r="M99" s="10">
        <v>1</v>
      </c>
      <c r="N99" s="10">
        <v>4</v>
      </c>
      <c r="O99" s="10"/>
      <c r="P99" s="32">
        <v>40</v>
      </c>
      <c r="Q99" s="10"/>
      <c r="R99" s="10"/>
      <c r="S99" s="10"/>
      <c r="T99" s="31">
        <v>40</v>
      </c>
      <c r="U99" s="12"/>
      <c r="V99" s="12"/>
      <c r="W99" s="12"/>
      <c r="X99" s="13"/>
      <c r="Y99" s="13"/>
      <c r="Z99" s="13"/>
      <c r="AA99" s="14"/>
      <c r="AB99" s="14"/>
      <c r="AC99" s="14"/>
      <c r="AD99" s="14">
        <v>40</v>
      </c>
      <c r="AE99" s="14">
        <v>40</v>
      </c>
      <c r="AF99" s="15"/>
      <c r="AG99" s="15"/>
      <c r="AH99" s="15"/>
      <c r="AI99" s="15"/>
      <c r="AJ99" s="146"/>
      <c r="AK99" s="15"/>
      <c r="AL99" s="15"/>
      <c r="AM99" s="15"/>
      <c r="AN99" s="15"/>
      <c r="AO99" s="15"/>
      <c r="AP99" s="16"/>
      <c r="AQ99" s="16"/>
      <c r="AR99" s="16"/>
      <c r="AS99" s="17"/>
      <c r="AT99" s="17"/>
      <c r="AU99" s="17"/>
      <c r="AV99" s="17"/>
      <c r="AW99" s="18"/>
      <c r="AX99" s="19"/>
      <c r="AY99" s="19"/>
      <c r="AZ99" s="19"/>
      <c r="BA99" s="19"/>
      <c r="BB99" s="20"/>
      <c r="BC99" s="20"/>
    </row>
    <row r="100" spans="1:55" ht="22.5" customHeight="1">
      <c r="A100" s="6" t="s">
        <v>79</v>
      </c>
      <c r="B100" s="6" t="s">
        <v>63</v>
      </c>
      <c r="C100" s="35"/>
      <c r="D100" s="35" t="s">
        <v>4423</v>
      </c>
      <c r="E100" s="35" t="s">
        <v>64</v>
      </c>
      <c r="F100" s="35" t="s">
        <v>65</v>
      </c>
      <c r="G100" s="7" t="s">
        <v>365</v>
      </c>
      <c r="H100" s="8"/>
      <c r="I100" s="9" t="s">
        <v>366</v>
      </c>
      <c r="J100" s="9" t="s">
        <v>84</v>
      </c>
      <c r="K100" s="8" t="s">
        <v>69</v>
      </c>
      <c r="L100" s="8" t="s">
        <v>70</v>
      </c>
      <c r="M100" s="10">
        <v>1</v>
      </c>
      <c r="N100" s="10">
        <v>6</v>
      </c>
      <c r="O100" s="10"/>
      <c r="P100" s="32">
        <v>60</v>
      </c>
      <c r="Q100" s="10"/>
      <c r="R100" s="10"/>
      <c r="S100" s="10"/>
      <c r="T100" s="31">
        <v>60</v>
      </c>
      <c r="U100" s="12"/>
      <c r="V100" s="12"/>
      <c r="W100" s="12"/>
      <c r="X100" s="13"/>
      <c r="Y100" s="13"/>
      <c r="Z100" s="13"/>
      <c r="AA100" s="14"/>
      <c r="AB100" s="14"/>
      <c r="AC100" s="14"/>
      <c r="AD100" s="14">
        <v>60</v>
      </c>
      <c r="AE100" s="14"/>
      <c r="AF100" s="15"/>
      <c r="AG100" s="15"/>
      <c r="AH100" s="15"/>
      <c r="AI100" s="15"/>
      <c r="AJ100" s="146"/>
      <c r="AK100" s="15"/>
      <c r="AL100" s="15"/>
      <c r="AM100" s="15"/>
      <c r="AN100" s="15"/>
      <c r="AO100" s="15"/>
      <c r="AP100" s="16"/>
      <c r="AQ100" s="16"/>
      <c r="AR100" s="16"/>
      <c r="AS100" s="17"/>
      <c r="AT100" s="17"/>
      <c r="AU100" s="17"/>
      <c r="AV100" s="17"/>
      <c r="AW100" s="18"/>
      <c r="AX100" s="19"/>
      <c r="AY100" s="19"/>
      <c r="AZ100" s="19"/>
      <c r="BA100" s="19"/>
      <c r="BB100" s="20"/>
      <c r="BC100" s="20"/>
    </row>
    <row r="101" spans="1:55" ht="22.5" customHeight="1">
      <c r="A101" s="6" t="s">
        <v>85</v>
      </c>
      <c r="B101" s="6" t="s">
        <v>63</v>
      </c>
      <c r="C101" s="35"/>
      <c r="D101" s="35" t="s">
        <v>4420</v>
      </c>
      <c r="E101" s="35" t="s">
        <v>64</v>
      </c>
      <c r="F101" s="35" t="s">
        <v>65</v>
      </c>
      <c r="G101" s="7" t="s">
        <v>151</v>
      </c>
      <c r="H101" s="8"/>
      <c r="I101" s="9" t="s">
        <v>152</v>
      </c>
      <c r="J101" s="9" t="s">
        <v>84</v>
      </c>
      <c r="K101" s="8" t="s">
        <v>100</v>
      </c>
      <c r="L101" s="8" t="s">
        <v>70</v>
      </c>
      <c r="M101" s="10">
        <v>2</v>
      </c>
      <c r="N101" s="10">
        <v>6</v>
      </c>
      <c r="O101" s="10"/>
      <c r="P101" s="32">
        <v>60</v>
      </c>
      <c r="Q101" s="10"/>
      <c r="R101" s="10"/>
      <c r="S101" s="10"/>
      <c r="T101" s="31">
        <v>60</v>
      </c>
      <c r="U101" s="12"/>
      <c r="V101" s="12"/>
      <c r="W101" s="12"/>
      <c r="X101" s="13"/>
      <c r="Y101" s="13"/>
      <c r="Z101" s="13"/>
      <c r="AA101" s="14"/>
      <c r="AB101" s="14"/>
      <c r="AC101" s="14"/>
      <c r="AD101" s="14"/>
      <c r="AE101" s="14"/>
      <c r="AF101" s="15"/>
      <c r="AG101" s="15"/>
      <c r="AH101" s="15">
        <v>60</v>
      </c>
      <c r="AI101" s="15"/>
      <c r="AJ101" s="146">
        <v>60</v>
      </c>
      <c r="AK101" s="15">
        <v>60</v>
      </c>
      <c r="AL101" s="15"/>
      <c r="AM101" s="15"/>
      <c r="AN101" s="15"/>
      <c r="AO101" s="15">
        <v>60</v>
      </c>
      <c r="AP101" s="16"/>
      <c r="AQ101" s="16"/>
      <c r="AR101" s="16"/>
      <c r="AS101" s="17"/>
      <c r="AT101" s="17"/>
      <c r="AU101" s="17"/>
      <c r="AV101" s="17"/>
      <c r="AW101" s="18"/>
      <c r="AX101" s="19"/>
      <c r="AY101" s="19"/>
      <c r="AZ101" s="19"/>
      <c r="BA101" s="19"/>
      <c r="BB101" s="20"/>
      <c r="BC101" s="20"/>
    </row>
    <row r="102" spans="1:55" ht="22.5" customHeight="1">
      <c r="A102" s="6" t="s">
        <v>85</v>
      </c>
      <c r="B102" s="6" t="s">
        <v>63</v>
      </c>
      <c r="C102" s="35"/>
      <c r="D102" s="35" t="s">
        <v>4423</v>
      </c>
      <c r="E102" s="35" t="s">
        <v>64</v>
      </c>
      <c r="F102" s="35" t="s">
        <v>65</v>
      </c>
      <c r="G102" s="7" t="s">
        <v>367</v>
      </c>
      <c r="H102" s="8"/>
      <c r="I102" s="9" t="s">
        <v>368</v>
      </c>
      <c r="J102" s="9" t="s">
        <v>84</v>
      </c>
      <c r="K102" s="8" t="s">
        <v>69</v>
      </c>
      <c r="L102" s="8" t="s">
        <v>70</v>
      </c>
      <c r="M102" s="10">
        <v>1</v>
      </c>
      <c r="N102" s="10">
        <v>4</v>
      </c>
      <c r="O102" s="10"/>
      <c r="P102" s="32">
        <v>40</v>
      </c>
      <c r="Q102" s="10"/>
      <c r="R102" s="10"/>
      <c r="S102" s="10"/>
      <c r="T102" s="31">
        <v>40</v>
      </c>
      <c r="U102" s="12"/>
      <c r="V102" s="12"/>
      <c r="W102" s="12"/>
      <c r="X102" s="13"/>
      <c r="Y102" s="13"/>
      <c r="Z102" s="13"/>
      <c r="AA102" s="14"/>
      <c r="AB102" s="14"/>
      <c r="AC102" s="14"/>
      <c r="AD102" s="14"/>
      <c r="AE102" s="14"/>
      <c r="AF102" s="15"/>
      <c r="AG102" s="15"/>
      <c r="AH102" s="15">
        <v>40</v>
      </c>
      <c r="AI102" s="15"/>
      <c r="AJ102" s="146"/>
      <c r="AK102" s="15">
        <v>40</v>
      </c>
      <c r="AL102" s="15"/>
      <c r="AM102" s="15"/>
      <c r="AN102" s="15"/>
      <c r="AO102" s="15"/>
      <c r="AP102" s="16"/>
      <c r="AQ102" s="16"/>
      <c r="AR102" s="16"/>
      <c r="AS102" s="17"/>
      <c r="AT102" s="17"/>
      <c r="AU102" s="17"/>
      <c r="AV102" s="17"/>
      <c r="AW102" s="18"/>
      <c r="AX102" s="19"/>
      <c r="AY102" s="19"/>
      <c r="AZ102" s="19"/>
      <c r="BA102" s="19"/>
      <c r="BB102" s="20"/>
      <c r="BC102" s="20"/>
    </row>
    <row r="103" spans="1:55" ht="22.5" customHeight="1">
      <c r="A103" s="6" t="s">
        <v>85</v>
      </c>
      <c r="B103" s="6" t="s">
        <v>63</v>
      </c>
      <c r="C103" s="35"/>
      <c r="D103" s="35" t="s">
        <v>4423</v>
      </c>
      <c r="E103" s="35" t="s">
        <v>64</v>
      </c>
      <c r="F103" s="35"/>
      <c r="G103" s="7" t="s">
        <v>153</v>
      </c>
      <c r="H103" s="8"/>
      <c r="I103" s="9" t="s">
        <v>154</v>
      </c>
      <c r="J103" s="9" t="s">
        <v>84</v>
      </c>
      <c r="K103" s="8" t="s">
        <v>69</v>
      </c>
      <c r="L103" s="8" t="s">
        <v>70</v>
      </c>
      <c r="M103" s="10">
        <v>2</v>
      </c>
      <c r="N103" s="10">
        <v>6</v>
      </c>
      <c r="O103" s="10"/>
      <c r="P103" s="32">
        <v>60</v>
      </c>
      <c r="Q103" s="10"/>
      <c r="R103" s="10"/>
      <c r="S103" s="10"/>
      <c r="T103" s="31">
        <v>60</v>
      </c>
      <c r="U103" s="12"/>
      <c r="V103" s="12"/>
      <c r="W103" s="12"/>
      <c r="X103" s="13"/>
      <c r="Y103" s="13"/>
      <c r="Z103" s="13"/>
      <c r="AA103" s="14"/>
      <c r="AB103" s="14"/>
      <c r="AC103" s="14"/>
      <c r="AD103" s="14"/>
      <c r="AE103" s="14"/>
      <c r="AF103" s="15"/>
      <c r="AG103" s="15"/>
      <c r="AH103" s="15">
        <v>60</v>
      </c>
      <c r="AI103" s="15"/>
      <c r="AJ103" s="146"/>
      <c r="AK103" s="15">
        <v>60</v>
      </c>
      <c r="AL103" s="15"/>
      <c r="AM103" s="15"/>
      <c r="AN103" s="15"/>
      <c r="AO103" s="15"/>
      <c r="AP103" s="16"/>
      <c r="AQ103" s="16"/>
      <c r="AR103" s="16"/>
      <c r="AS103" s="17"/>
      <c r="AT103" s="17"/>
      <c r="AU103" s="17"/>
      <c r="AV103" s="17"/>
      <c r="AW103" s="18"/>
      <c r="AX103" s="19"/>
      <c r="AY103" s="19"/>
      <c r="AZ103" s="19"/>
      <c r="BA103" s="19"/>
      <c r="BB103" s="20"/>
      <c r="BC103" s="20"/>
    </row>
    <row r="104" spans="1:55" ht="22.5" customHeight="1">
      <c r="A104" s="6" t="s">
        <v>85</v>
      </c>
      <c r="B104" s="6" t="s">
        <v>63</v>
      </c>
      <c r="C104" s="35"/>
      <c r="D104" s="35" t="s">
        <v>4423</v>
      </c>
      <c r="E104" s="35" t="s">
        <v>74</v>
      </c>
      <c r="F104" s="35"/>
      <c r="G104" s="7" t="s">
        <v>369</v>
      </c>
      <c r="H104" s="8"/>
      <c r="I104" s="9" t="s">
        <v>370</v>
      </c>
      <c r="J104" s="9" t="s">
        <v>84</v>
      </c>
      <c r="K104" s="8" t="s">
        <v>69</v>
      </c>
      <c r="L104" s="8" t="s">
        <v>70</v>
      </c>
      <c r="M104" s="10">
        <v>1</v>
      </c>
      <c r="N104" s="10">
        <v>4</v>
      </c>
      <c r="O104" s="10"/>
      <c r="P104" s="32">
        <v>40</v>
      </c>
      <c r="Q104" s="10"/>
      <c r="R104" s="10"/>
      <c r="S104" s="10"/>
      <c r="T104" s="31">
        <v>40</v>
      </c>
      <c r="U104" s="12"/>
      <c r="V104" s="12"/>
      <c r="W104" s="12"/>
      <c r="X104" s="13"/>
      <c r="Y104" s="13"/>
      <c r="Z104" s="13"/>
      <c r="AA104" s="14"/>
      <c r="AB104" s="14"/>
      <c r="AC104" s="14"/>
      <c r="AD104" s="14"/>
      <c r="AE104" s="14"/>
      <c r="AF104" s="15"/>
      <c r="AG104" s="15"/>
      <c r="AH104" s="15">
        <v>40</v>
      </c>
      <c r="AI104" s="15"/>
      <c r="AJ104" s="146"/>
      <c r="AK104" s="15">
        <v>40</v>
      </c>
      <c r="AL104" s="15"/>
      <c r="AM104" s="15"/>
      <c r="AN104" s="15"/>
      <c r="AO104" s="15"/>
      <c r="AP104" s="16"/>
      <c r="AQ104" s="16"/>
      <c r="AR104" s="16"/>
      <c r="AS104" s="17"/>
      <c r="AT104" s="17"/>
      <c r="AU104" s="17"/>
      <c r="AV104" s="17"/>
      <c r="AW104" s="18"/>
      <c r="AX104" s="19"/>
      <c r="AY104" s="19"/>
      <c r="AZ104" s="19"/>
      <c r="BA104" s="19"/>
      <c r="BB104" s="20"/>
      <c r="BC104" s="20"/>
    </row>
    <row r="105" spans="1:55" ht="22.5" customHeight="1">
      <c r="A105" s="6" t="s">
        <v>85</v>
      </c>
      <c r="B105" s="6" t="s">
        <v>63</v>
      </c>
      <c r="C105" s="35"/>
      <c r="D105" s="35" t="s">
        <v>4423</v>
      </c>
      <c r="E105" s="35" t="s">
        <v>64</v>
      </c>
      <c r="F105" s="35" t="s">
        <v>65</v>
      </c>
      <c r="G105" s="7" t="s">
        <v>155</v>
      </c>
      <c r="H105" s="8"/>
      <c r="I105" s="9" t="s">
        <v>156</v>
      </c>
      <c r="J105" s="9" t="s">
        <v>84</v>
      </c>
      <c r="K105" s="8" t="s">
        <v>69</v>
      </c>
      <c r="L105" s="8" t="s">
        <v>70</v>
      </c>
      <c r="M105" s="10">
        <v>2</v>
      </c>
      <c r="N105" s="10">
        <v>6</v>
      </c>
      <c r="O105" s="10"/>
      <c r="P105" s="32">
        <v>60</v>
      </c>
      <c r="Q105" s="10"/>
      <c r="R105" s="10"/>
      <c r="S105" s="10"/>
      <c r="T105" s="31">
        <v>60</v>
      </c>
      <c r="U105" s="12"/>
      <c r="V105" s="12"/>
      <c r="W105" s="12"/>
      <c r="X105" s="13"/>
      <c r="Y105" s="13"/>
      <c r="Z105" s="13"/>
      <c r="AA105" s="14"/>
      <c r="AB105" s="14"/>
      <c r="AC105" s="14"/>
      <c r="AD105" s="14"/>
      <c r="AE105" s="14"/>
      <c r="AF105" s="15"/>
      <c r="AG105" s="15"/>
      <c r="AH105" s="15">
        <v>60</v>
      </c>
      <c r="AI105" s="15"/>
      <c r="AJ105" s="146"/>
      <c r="AK105" s="15">
        <v>60</v>
      </c>
      <c r="AL105" s="15"/>
      <c r="AM105" s="15"/>
      <c r="AN105" s="15"/>
      <c r="AO105" s="15"/>
      <c r="AP105" s="16"/>
      <c r="AQ105" s="16"/>
      <c r="AR105" s="16"/>
      <c r="AS105" s="17"/>
      <c r="AT105" s="17"/>
      <c r="AU105" s="17"/>
      <c r="AV105" s="17"/>
      <c r="AW105" s="18"/>
      <c r="AX105" s="19"/>
      <c r="AY105" s="19"/>
      <c r="AZ105" s="19"/>
      <c r="BA105" s="19"/>
      <c r="BB105" s="20"/>
      <c r="BC105" s="20"/>
    </row>
    <row r="106" spans="1:55" ht="22.5" customHeight="1">
      <c r="A106" s="6" t="s">
        <v>85</v>
      </c>
      <c r="B106" s="6" t="s">
        <v>63</v>
      </c>
      <c r="C106" s="35"/>
      <c r="D106" s="35" t="s">
        <v>4423</v>
      </c>
      <c r="E106" s="35" t="s">
        <v>64</v>
      </c>
      <c r="F106" s="35" t="s">
        <v>65</v>
      </c>
      <c r="G106" s="7" t="s">
        <v>371</v>
      </c>
      <c r="H106" s="8"/>
      <c r="I106" s="9" t="s">
        <v>372</v>
      </c>
      <c r="J106" s="9" t="s">
        <v>68</v>
      </c>
      <c r="K106" s="8" t="s">
        <v>69</v>
      </c>
      <c r="L106" s="8" t="s">
        <v>70</v>
      </c>
      <c r="M106" s="10" t="s">
        <v>264</v>
      </c>
      <c r="N106" s="10">
        <v>8</v>
      </c>
      <c r="O106" s="10"/>
      <c r="P106" s="32">
        <v>80</v>
      </c>
      <c r="Q106" s="10"/>
      <c r="R106" s="10"/>
      <c r="S106" s="10"/>
      <c r="T106" s="31">
        <v>80</v>
      </c>
      <c r="U106" s="12"/>
      <c r="V106" s="12"/>
      <c r="W106" s="12"/>
      <c r="X106" s="13"/>
      <c r="Y106" s="13"/>
      <c r="Z106" s="13"/>
      <c r="AA106" s="14"/>
      <c r="AB106" s="14"/>
      <c r="AC106" s="14"/>
      <c r="AD106" s="14"/>
      <c r="AE106" s="14"/>
      <c r="AF106" s="15"/>
      <c r="AG106" s="15"/>
      <c r="AH106" s="15"/>
      <c r="AI106" s="15"/>
      <c r="AJ106" s="146">
        <v>80</v>
      </c>
      <c r="AK106" s="15">
        <v>80</v>
      </c>
      <c r="AL106" s="15"/>
      <c r="AM106" s="15"/>
      <c r="AN106" s="15"/>
      <c r="AO106" s="15"/>
      <c r="AP106" s="16"/>
      <c r="AQ106" s="16"/>
      <c r="AR106" s="16"/>
      <c r="AS106" s="17"/>
      <c r="AT106" s="17"/>
      <c r="AU106" s="17"/>
      <c r="AV106" s="17"/>
      <c r="AW106" s="18"/>
      <c r="AX106" s="19"/>
      <c r="AY106" s="19"/>
      <c r="AZ106" s="19"/>
      <c r="BA106" s="19"/>
      <c r="BB106" s="20"/>
      <c r="BC106" s="20"/>
    </row>
    <row r="107" spans="1:55" ht="22.5" customHeight="1">
      <c r="A107" s="6" t="s">
        <v>85</v>
      </c>
      <c r="B107" s="6" t="s">
        <v>63</v>
      </c>
      <c r="C107" s="35"/>
      <c r="D107" s="35" t="s">
        <v>4420</v>
      </c>
      <c r="E107" s="35" t="s">
        <v>64</v>
      </c>
      <c r="F107" s="35" t="s">
        <v>65</v>
      </c>
      <c r="G107" s="7" t="s">
        <v>373</v>
      </c>
      <c r="H107" s="8"/>
      <c r="I107" s="9" t="s">
        <v>374</v>
      </c>
      <c r="J107" s="9" t="s">
        <v>84</v>
      </c>
      <c r="K107" s="8" t="s">
        <v>69</v>
      </c>
      <c r="L107" s="8" t="s">
        <v>70</v>
      </c>
      <c r="M107" s="10" t="s">
        <v>264</v>
      </c>
      <c r="N107" s="10">
        <v>8</v>
      </c>
      <c r="O107" s="10"/>
      <c r="P107" s="32">
        <v>80</v>
      </c>
      <c r="Q107" s="10"/>
      <c r="R107" s="10"/>
      <c r="S107" s="10"/>
      <c r="T107" s="31">
        <v>80</v>
      </c>
      <c r="U107" s="12"/>
      <c r="V107" s="12"/>
      <c r="W107" s="12"/>
      <c r="X107" s="13"/>
      <c r="Y107" s="13"/>
      <c r="Z107" s="13"/>
      <c r="AA107" s="14"/>
      <c r="AB107" s="14"/>
      <c r="AC107" s="14"/>
      <c r="AD107" s="14"/>
      <c r="AE107" s="14"/>
      <c r="AF107" s="15"/>
      <c r="AG107" s="15"/>
      <c r="AH107" s="15"/>
      <c r="AI107" s="15"/>
      <c r="AJ107" s="146">
        <v>80</v>
      </c>
      <c r="AK107" s="15">
        <v>80</v>
      </c>
      <c r="AL107" s="15"/>
      <c r="AM107" s="15"/>
      <c r="AN107" s="15"/>
      <c r="AO107" s="15"/>
      <c r="AP107" s="16"/>
      <c r="AQ107" s="16"/>
      <c r="AR107" s="16"/>
      <c r="AS107" s="17"/>
      <c r="AT107" s="17"/>
      <c r="AU107" s="17"/>
      <c r="AV107" s="17"/>
      <c r="AW107" s="18"/>
      <c r="AX107" s="19"/>
      <c r="AY107" s="19"/>
      <c r="AZ107" s="19"/>
      <c r="BA107" s="19"/>
      <c r="BB107" s="20"/>
      <c r="BC107" s="20"/>
    </row>
    <row r="108" spans="1:55" ht="22.5" customHeight="1">
      <c r="A108" s="6" t="s">
        <v>85</v>
      </c>
      <c r="B108" s="6" t="s">
        <v>63</v>
      </c>
      <c r="C108" s="35"/>
      <c r="D108" s="35" t="s">
        <v>4420</v>
      </c>
      <c r="E108" s="35" t="s">
        <v>64</v>
      </c>
      <c r="F108" s="35" t="s">
        <v>65</v>
      </c>
      <c r="G108" s="7" t="s">
        <v>375</v>
      </c>
      <c r="H108" s="8"/>
      <c r="I108" s="9" t="s">
        <v>376</v>
      </c>
      <c r="J108" s="9" t="s">
        <v>68</v>
      </c>
      <c r="K108" s="8" t="s">
        <v>100</v>
      </c>
      <c r="L108" s="8" t="s">
        <v>70</v>
      </c>
      <c r="M108" s="10" t="s">
        <v>264</v>
      </c>
      <c r="N108" s="10">
        <v>8</v>
      </c>
      <c r="O108" s="10"/>
      <c r="P108" s="32">
        <v>80</v>
      </c>
      <c r="Q108" s="10"/>
      <c r="R108" s="10"/>
      <c r="S108" s="10"/>
      <c r="T108" s="31">
        <v>80</v>
      </c>
      <c r="U108" s="12"/>
      <c r="V108" s="12"/>
      <c r="W108" s="12"/>
      <c r="X108" s="13"/>
      <c r="Y108" s="13"/>
      <c r="Z108" s="13"/>
      <c r="AA108" s="14"/>
      <c r="AB108" s="14"/>
      <c r="AC108" s="14"/>
      <c r="AD108" s="14"/>
      <c r="AE108" s="14"/>
      <c r="AF108" s="15"/>
      <c r="AG108" s="15"/>
      <c r="AH108" s="15"/>
      <c r="AI108" s="15"/>
      <c r="AJ108" s="146"/>
      <c r="AK108" s="15">
        <v>80</v>
      </c>
      <c r="AL108" s="15"/>
      <c r="AM108" s="15"/>
      <c r="AN108" s="15"/>
      <c r="AO108" s="15"/>
      <c r="AP108" s="16"/>
      <c r="AQ108" s="16"/>
      <c r="AR108" s="16"/>
      <c r="AS108" s="17"/>
      <c r="AT108" s="17"/>
      <c r="AU108" s="17"/>
      <c r="AV108" s="17"/>
      <c r="AW108" s="18"/>
      <c r="AX108" s="19"/>
      <c r="AY108" s="19"/>
      <c r="AZ108" s="19"/>
      <c r="BA108" s="19"/>
      <c r="BB108" s="20"/>
      <c r="BC108" s="20"/>
    </row>
    <row r="109" spans="1:55" ht="22.5" customHeight="1">
      <c r="A109" s="6" t="s">
        <v>85</v>
      </c>
      <c r="B109" s="6" t="s">
        <v>63</v>
      </c>
      <c r="C109" s="35"/>
      <c r="D109" s="35" t="s">
        <v>4423</v>
      </c>
      <c r="E109" s="35" t="s">
        <v>64</v>
      </c>
      <c r="F109" s="35" t="s">
        <v>65</v>
      </c>
      <c r="G109" s="7" t="s">
        <v>377</v>
      </c>
      <c r="H109" s="8"/>
      <c r="I109" s="9" t="s">
        <v>378</v>
      </c>
      <c r="J109" s="9" t="s">
        <v>84</v>
      </c>
      <c r="K109" s="8" t="s">
        <v>69</v>
      </c>
      <c r="L109" s="8" t="s">
        <v>96</v>
      </c>
      <c r="M109" s="10">
        <v>1</v>
      </c>
      <c r="N109" s="10">
        <v>4</v>
      </c>
      <c r="O109" s="10"/>
      <c r="P109" s="32">
        <v>40</v>
      </c>
      <c r="Q109" s="10"/>
      <c r="R109" s="10"/>
      <c r="S109" s="10"/>
      <c r="T109" s="31">
        <v>40</v>
      </c>
      <c r="U109" s="12"/>
      <c r="V109" s="12"/>
      <c r="W109" s="12"/>
      <c r="X109" s="13"/>
      <c r="Y109" s="13"/>
      <c r="Z109" s="13"/>
      <c r="AA109" s="14"/>
      <c r="AB109" s="14"/>
      <c r="AC109" s="14"/>
      <c r="AD109" s="14"/>
      <c r="AE109" s="14"/>
      <c r="AF109" s="15"/>
      <c r="AG109" s="15"/>
      <c r="AH109" s="15">
        <v>40</v>
      </c>
      <c r="AI109" s="15"/>
      <c r="AJ109" s="146">
        <v>40</v>
      </c>
      <c r="AK109" s="15">
        <v>40</v>
      </c>
      <c r="AL109" s="15"/>
      <c r="AM109" s="15"/>
      <c r="AN109" s="15"/>
      <c r="AO109" s="15"/>
      <c r="AP109" s="16"/>
      <c r="AQ109" s="16"/>
      <c r="AR109" s="16"/>
      <c r="AS109" s="17"/>
      <c r="AT109" s="17"/>
      <c r="AU109" s="17"/>
      <c r="AV109" s="17"/>
      <c r="AW109" s="18"/>
      <c r="AX109" s="19"/>
      <c r="AY109" s="19"/>
      <c r="AZ109" s="19"/>
      <c r="BA109" s="19"/>
      <c r="BB109" s="20"/>
      <c r="BC109" s="20"/>
    </row>
    <row r="110" spans="1:55" ht="22.5" customHeight="1">
      <c r="A110" s="6" t="s">
        <v>85</v>
      </c>
      <c r="B110" s="6" t="s">
        <v>63</v>
      </c>
      <c r="C110" s="35"/>
      <c r="D110" s="35" t="s">
        <v>4420</v>
      </c>
      <c r="E110" s="35" t="s">
        <v>64</v>
      </c>
      <c r="F110" s="35" t="s">
        <v>65</v>
      </c>
      <c r="G110" s="7" t="s">
        <v>379</v>
      </c>
      <c r="H110" s="8"/>
      <c r="I110" s="9" t="s">
        <v>380</v>
      </c>
      <c r="J110" s="9" t="s">
        <v>84</v>
      </c>
      <c r="K110" s="8" t="s">
        <v>100</v>
      </c>
      <c r="L110" s="8" t="s">
        <v>70</v>
      </c>
      <c r="M110" s="10" t="s">
        <v>264</v>
      </c>
      <c r="N110" s="10">
        <v>8</v>
      </c>
      <c r="O110" s="10"/>
      <c r="P110" s="32">
        <v>80</v>
      </c>
      <c r="Q110" s="10"/>
      <c r="R110" s="10"/>
      <c r="S110" s="10"/>
      <c r="T110" s="31">
        <v>80</v>
      </c>
      <c r="U110" s="12"/>
      <c r="V110" s="12"/>
      <c r="W110" s="12"/>
      <c r="X110" s="13"/>
      <c r="Y110" s="13"/>
      <c r="Z110" s="13"/>
      <c r="AA110" s="14"/>
      <c r="AB110" s="14"/>
      <c r="AC110" s="14"/>
      <c r="AD110" s="14"/>
      <c r="AE110" s="14"/>
      <c r="AF110" s="15"/>
      <c r="AG110" s="15"/>
      <c r="AH110" s="15"/>
      <c r="AI110" s="15"/>
      <c r="AJ110" s="146"/>
      <c r="AK110" s="15">
        <v>80</v>
      </c>
      <c r="AL110" s="15"/>
      <c r="AM110" s="15"/>
      <c r="AN110" s="15"/>
      <c r="AO110" s="15"/>
      <c r="AP110" s="16"/>
      <c r="AQ110" s="16"/>
      <c r="AR110" s="16"/>
      <c r="AS110" s="17"/>
      <c r="AT110" s="17"/>
      <c r="AU110" s="17"/>
      <c r="AV110" s="17"/>
      <c r="AW110" s="18"/>
      <c r="AX110" s="19"/>
      <c r="AY110" s="19"/>
      <c r="AZ110" s="19"/>
      <c r="BA110" s="19"/>
      <c r="BB110" s="20"/>
      <c r="BC110" s="20"/>
    </row>
    <row r="111" spans="1:55" ht="22.5" customHeight="1">
      <c r="A111" s="6" t="s">
        <v>85</v>
      </c>
      <c r="B111" s="6" t="s">
        <v>63</v>
      </c>
      <c r="C111" s="35"/>
      <c r="D111" s="35" t="s">
        <v>4423</v>
      </c>
      <c r="E111" s="35" t="s">
        <v>64</v>
      </c>
      <c r="F111" s="35" t="s">
        <v>65</v>
      </c>
      <c r="G111" s="7" t="s">
        <v>381</v>
      </c>
      <c r="H111" s="8"/>
      <c r="I111" s="9" t="s">
        <v>382</v>
      </c>
      <c r="J111" s="9" t="s">
        <v>84</v>
      </c>
      <c r="K111" s="8" t="s">
        <v>69</v>
      </c>
      <c r="L111" s="8" t="s">
        <v>96</v>
      </c>
      <c r="M111" s="10" t="s">
        <v>264</v>
      </c>
      <c r="N111" s="10">
        <v>8</v>
      </c>
      <c r="O111" s="10"/>
      <c r="P111" s="32">
        <v>80</v>
      </c>
      <c r="Q111" s="10"/>
      <c r="R111" s="10"/>
      <c r="S111" s="10"/>
      <c r="T111" s="31">
        <v>80</v>
      </c>
      <c r="U111" s="12"/>
      <c r="V111" s="12"/>
      <c r="W111" s="12"/>
      <c r="X111" s="13"/>
      <c r="Y111" s="13"/>
      <c r="Z111" s="13"/>
      <c r="AA111" s="14"/>
      <c r="AB111" s="14"/>
      <c r="AC111" s="14"/>
      <c r="AD111" s="14"/>
      <c r="AE111" s="14"/>
      <c r="AF111" s="15"/>
      <c r="AG111" s="15"/>
      <c r="AH111" s="15"/>
      <c r="AI111" s="15"/>
      <c r="AJ111" s="146"/>
      <c r="AK111" s="15">
        <v>80</v>
      </c>
      <c r="AL111" s="15"/>
      <c r="AM111" s="15"/>
      <c r="AN111" s="15"/>
      <c r="AO111" s="15"/>
      <c r="AP111" s="16"/>
      <c r="AQ111" s="16"/>
      <c r="AR111" s="16"/>
      <c r="AS111" s="17"/>
      <c r="AT111" s="17"/>
      <c r="AU111" s="17"/>
      <c r="AV111" s="17"/>
      <c r="AW111" s="18"/>
      <c r="AX111" s="19"/>
      <c r="AY111" s="19"/>
      <c r="AZ111" s="19"/>
      <c r="BA111" s="19"/>
      <c r="BB111" s="20"/>
      <c r="BC111" s="20"/>
    </row>
    <row r="112" spans="1:55" ht="22.5" customHeight="1">
      <c r="A112" s="6" t="s">
        <v>85</v>
      </c>
      <c r="B112" s="6" t="s">
        <v>63</v>
      </c>
      <c r="C112" s="35"/>
      <c r="D112" s="35" t="s">
        <v>4423</v>
      </c>
      <c r="E112" s="35" t="s">
        <v>74</v>
      </c>
      <c r="F112" s="35"/>
      <c r="G112" s="7" t="s">
        <v>383</v>
      </c>
      <c r="H112" s="8"/>
      <c r="I112" s="9" t="s">
        <v>384</v>
      </c>
      <c r="J112" s="9" t="s">
        <v>84</v>
      </c>
      <c r="K112" s="8" t="s">
        <v>69</v>
      </c>
      <c r="L112" s="8" t="s">
        <v>70</v>
      </c>
      <c r="M112" s="10" t="s">
        <v>264</v>
      </c>
      <c r="N112" s="10">
        <v>8</v>
      </c>
      <c r="O112" s="10"/>
      <c r="P112" s="32">
        <v>80</v>
      </c>
      <c r="Q112" s="10"/>
      <c r="R112" s="10"/>
      <c r="S112" s="10"/>
      <c r="T112" s="31">
        <v>80</v>
      </c>
      <c r="U112" s="12"/>
      <c r="V112" s="12"/>
      <c r="W112" s="12"/>
      <c r="X112" s="13"/>
      <c r="Y112" s="13"/>
      <c r="Z112" s="13"/>
      <c r="AA112" s="14"/>
      <c r="AB112" s="14"/>
      <c r="AC112" s="14"/>
      <c r="AD112" s="14"/>
      <c r="AE112" s="14"/>
      <c r="AF112" s="15"/>
      <c r="AG112" s="15"/>
      <c r="AH112" s="15"/>
      <c r="AI112" s="15"/>
      <c r="AJ112" s="146"/>
      <c r="AK112" s="15">
        <v>80</v>
      </c>
      <c r="AL112" s="15"/>
      <c r="AM112" s="15"/>
      <c r="AN112" s="15"/>
      <c r="AO112" s="15"/>
      <c r="AP112" s="16"/>
      <c r="AQ112" s="16"/>
      <c r="AR112" s="16"/>
      <c r="AS112" s="17"/>
      <c r="AT112" s="17"/>
      <c r="AU112" s="17"/>
      <c r="AV112" s="17"/>
      <c r="AW112" s="18"/>
      <c r="AX112" s="19"/>
      <c r="AY112" s="19"/>
      <c r="AZ112" s="19"/>
      <c r="BA112" s="19"/>
      <c r="BB112" s="20"/>
      <c r="BC112" s="20"/>
    </row>
    <row r="113" spans="1:55" ht="22.5" customHeight="1">
      <c r="A113" s="6" t="s">
        <v>79</v>
      </c>
      <c r="B113" s="6" t="s">
        <v>63</v>
      </c>
      <c r="C113" s="35" t="s">
        <v>73</v>
      </c>
      <c r="D113" s="35" t="s">
        <v>4423</v>
      </c>
      <c r="E113" s="35" t="s">
        <v>64</v>
      </c>
      <c r="F113" s="35" t="s">
        <v>65</v>
      </c>
      <c r="G113" s="7" t="s">
        <v>385</v>
      </c>
      <c r="H113" s="8"/>
      <c r="I113" s="9" t="s">
        <v>386</v>
      </c>
      <c r="J113" s="9" t="s">
        <v>68</v>
      </c>
      <c r="K113" s="8" t="s">
        <v>69</v>
      </c>
      <c r="L113" s="8" t="s">
        <v>70</v>
      </c>
      <c r="M113" s="10" t="s">
        <v>4427</v>
      </c>
      <c r="N113" s="10">
        <v>4</v>
      </c>
      <c r="O113" s="11">
        <v>20</v>
      </c>
      <c r="P113" s="32">
        <v>20</v>
      </c>
      <c r="Q113" s="10"/>
      <c r="R113" s="10"/>
      <c r="S113" s="10"/>
      <c r="T113" s="10">
        <v>40</v>
      </c>
      <c r="U113" s="12"/>
      <c r="V113" s="12"/>
      <c r="W113" s="12">
        <v>40</v>
      </c>
      <c r="X113" s="13"/>
      <c r="Y113" s="13"/>
      <c r="Z113" s="13"/>
      <c r="AA113" s="14"/>
      <c r="AB113" s="14"/>
      <c r="AC113" s="14"/>
      <c r="AD113" s="14"/>
      <c r="AE113" s="14"/>
      <c r="AF113" s="15">
        <v>40</v>
      </c>
      <c r="AG113" s="15">
        <v>40</v>
      </c>
      <c r="AH113" s="15">
        <v>40</v>
      </c>
      <c r="AI113" s="15">
        <v>40</v>
      </c>
      <c r="AJ113" s="146"/>
      <c r="AK113" s="15"/>
      <c r="AL113" s="15">
        <v>40</v>
      </c>
      <c r="AM113" s="15"/>
      <c r="AN113" s="15">
        <v>40</v>
      </c>
      <c r="AO113" s="15">
        <v>40</v>
      </c>
      <c r="AP113" s="16"/>
      <c r="AQ113" s="16"/>
      <c r="AR113" s="16"/>
      <c r="AS113" s="17"/>
      <c r="AT113" s="17"/>
      <c r="AU113" s="17"/>
      <c r="AV113" s="17"/>
      <c r="AW113" s="18"/>
      <c r="AX113" s="19"/>
      <c r="AY113" s="19"/>
      <c r="AZ113" s="19"/>
      <c r="BA113" s="19"/>
      <c r="BB113" s="20"/>
      <c r="BC113" s="20"/>
    </row>
    <row r="114" spans="1:55" ht="22.5" customHeight="1">
      <c r="A114" s="6" t="s">
        <v>79</v>
      </c>
      <c r="B114" s="6" t="s">
        <v>63</v>
      </c>
      <c r="C114" s="35"/>
      <c r="D114" s="35" t="s">
        <v>4423</v>
      </c>
      <c r="E114" s="35" t="s">
        <v>64</v>
      </c>
      <c r="F114" s="35"/>
      <c r="G114" s="7" t="s">
        <v>157</v>
      </c>
      <c r="H114" s="8"/>
      <c r="I114" s="9" t="s">
        <v>158</v>
      </c>
      <c r="J114" s="9" t="s">
        <v>84</v>
      </c>
      <c r="K114" s="8" t="s">
        <v>69</v>
      </c>
      <c r="L114" s="8" t="s">
        <v>70</v>
      </c>
      <c r="M114" s="10">
        <v>2</v>
      </c>
      <c r="N114" s="10">
        <v>6</v>
      </c>
      <c r="O114" s="10"/>
      <c r="P114" s="32">
        <v>60</v>
      </c>
      <c r="Q114" s="10"/>
      <c r="R114" s="10"/>
      <c r="S114" s="10"/>
      <c r="T114" s="31">
        <v>60</v>
      </c>
      <c r="U114" s="12"/>
      <c r="V114" s="12"/>
      <c r="W114" s="12"/>
      <c r="X114" s="13"/>
      <c r="Y114" s="13"/>
      <c r="Z114" s="13"/>
      <c r="AA114" s="14"/>
      <c r="AB114" s="14"/>
      <c r="AC114" s="14">
        <v>60</v>
      </c>
      <c r="AD114" s="14">
        <v>60</v>
      </c>
      <c r="AE114" s="14">
        <v>60</v>
      </c>
      <c r="AF114" s="15"/>
      <c r="AG114" s="15"/>
      <c r="AH114" s="15"/>
      <c r="AI114" s="15"/>
      <c r="AJ114" s="146"/>
      <c r="AK114" s="15"/>
      <c r="AL114" s="15"/>
      <c r="AM114" s="15"/>
      <c r="AN114" s="15"/>
      <c r="AO114" s="15"/>
      <c r="AP114" s="16"/>
      <c r="AQ114" s="16"/>
      <c r="AR114" s="16"/>
      <c r="AS114" s="17"/>
      <c r="AT114" s="17"/>
      <c r="AU114" s="17"/>
      <c r="AV114" s="17"/>
      <c r="AW114" s="18"/>
      <c r="AX114" s="19"/>
      <c r="AY114" s="19"/>
      <c r="AZ114" s="19"/>
      <c r="BA114" s="19"/>
      <c r="BB114" s="20"/>
      <c r="BC114" s="20"/>
    </row>
    <row r="115" spans="1:55" ht="22.5" customHeight="1">
      <c r="A115" s="6" t="s">
        <v>85</v>
      </c>
      <c r="B115" s="6" t="s">
        <v>63</v>
      </c>
      <c r="C115" s="35"/>
      <c r="D115" s="35" t="s">
        <v>4423</v>
      </c>
      <c r="E115" s="35" t="s">
        <v>74</v>
      </c>
      <c r="F115" s="35"/>
      <c r="G115" s="7" t="s">
        <v>159</v>
      </c>
      <c r="H115" s="8"/>
      <c r="I115" s="9" t="s">
        <v>160</v>
      </c>
      <c r="J115" s="9" t="s">
        <v>68</v>
      </c>
      <c r="K115" s="8" t="s">
        <v>69</v>
      </c>
      <c r="L115" s="8" t="s">
        <v>70</v>
      </c>
      <c r="M115" s="25">
        <v>2</v>
      </c>
      <c r="N115" s="25">
        <v>6</v>
      </c>
      <c r="O115" s="31"/>
      <c r="P115" s="32">
        <v>60</v>
      </c>
      <c r="Q115" s="31"/>
      <c r="R115" s="31"/>
      <c r="S115" s="31"/>
      <c r="T115" s="31">
        <v>60</v>
      </c>
      <c r="U115" s="12"/>
      <c r="V115" s="12"/>
      <c r="W115" s="12"/>
      <c r="X115" s="13"/>
      <c r="Y115" s="13"/>
      <c r="Z115" s="13"/>
      <c r="AA115" s="14"/>
      <c r="AB115" s="14"/>
      <c r="AC115" s="14"/>
      <c r="AD115" s="14"/>
      <c r="AE115" s="14"/>
      <c r="AF115" s="15"/>
      <c r="AG115" s="15"/>
      <c r="AH115" s="15"/>
      <c r="AI115" s="15"/>
      <c r="AJ115" s="146"/>
      <c r="AK115" s="15"/>
      <c r="AL115" s="15"/>
      <c r="AM115" s="15"/>
      <c r="AN115" s="15"/>
      <c r="AO115" s="15">
        <v>60</v>
      </c>
      <c r="AP115" s="16"/>
      <c r="AQ115" s="16"/>
      <c r="AR115" s="16"/>
      <c r="AS115" s="17"/>
      <c r="AT115" s="17"/>
      <c r="AU115" s="17"/>
      <c r="AV115" s="17"/>
      <c r="AW115" s="18"/>
      <c r="AX115" s="19"/>
      <c r="AY115" s="19"/>
      <c r="AZ115" s="19"/>
      <c r="BA115" s="19"/>
      <c r="BB115" s="20"/>
      <c r="BC115" s="20"/>
    </row>
    <row r="116" spans="1:55" ht="22.5" customHeight="1">
      <c r="A116" s="6" t="s">
        <v>85</v>
      </c>
      <c r="B116" s="6" t="s">
        <v>63</v>
      </c>
      <c r="C116" s="35"/>
      <c r="D116" s="35" t="s">
        <v>4423</v>
      </c>
      <c r="E116" s="35" t="s">
        <v>74</v>
      </c>
      <c r="F116" s="35"/>
      <c r="G116" s="7" t="s">
        <v>387</v>
      </c>
      <c r="H116" s="8"/>
      <c r="I116" s="9" t="s">
        <v>388</v>
      </c>
      <c r="J116" s="9" t="s">
        <v>68</v>
      </c>
      <c r="K116" s="8" t="s">
        <v>69</v>
      </c>
      <c r="L116" s="8" t="s">
        <v>70</v>
      </c>
      <c r="M116" s="25">
        <v>1</v>
      </c>
      <c r="N116" s="25">
        <v>4</v>
      </c>
      <c r="O116" s="31"/>
      <c r="P116" s="28">
        <v>40</v>
      </c>
      <c r="Q116" s="31"/>
      <c r="R116" s="31"/>
      <c r="S116" s="31"/>
      <c r="T116" s="31">
        <v>40</v>
      </c>
      <c r="U116" s="12"/>
      <c r="V116" s="12"/>
      <c r="W116" s="12"/>
      <c r="X116" s="13"/>
      <c r="Y116" s="13"/>
      <c r="Z116" s="13"/>
      <c r="AA116" s="14"/>
      <c r="AB116" s="14"/>
      <c r="AC116" s="14"/>
      <c r="AD116" s="14"/>
      <c r="AE116" s="14"/>
      <c r="AF116" s="15"/>
      <c r="AG116" s="15"/>
      <c r="AH116" s="15"/>
      <c r="AI116" s="15">
        <v>40</v>
      </c>
      <c r="AJ116" s="146"/>
      <c r="AK116" s="15"/>
      <c r="AL116" s="15"/>
      <c r="AM116" s="15"/>
      <c r="AN116" s="15">
        <v>40</v>
      </c>
      <c r="AO116" s="15">
        <v>40</v>
      </c>
      <c r="AP116" s="16"/>
      <c r="AQ116" s="16"/>
      <c r="AR116" s="16"/>
      <c r="AS116" s="17"/>
      <c r="AT116" s="17"/>
      <c r="AU116" s="17"/>
      <c r="AV116" s="17"/>
      <c r="AW116" s="18"/>
      <c r="AX116" s="19"/>
      <c r="AY116" s="19"/>
      <c r="AZ116" s="19"/>
      <c r="BA116" s="19"/>
      <c r="BB116" s="20"/>
      <c r="BC116" s="20"/>
    </row>
    <row r="117" spans="1:55" ht="22.5" customHeight="1">
      <c r="A117" s="6" t="s">
        <v>85</v>
      </c>
      <c r="B117" s="6" t="s">
        <v>63</v>
      </c>
      <c r="C117" s="35"/>
      <c r="D117" s="35" t="s">
        <v>4423</v>
      </c>
      <c r="E117" s="35" t="s">
        <v>64</v>
      </c>
      <c r="F117" s="35"/>
      <c r="G117" s="7" t="s">
        <v>161</v>
      </c>
      <c r="H117" s="8"/>
      <c r="I117" s="9" t="s">
        <v>162</v>
      </c>
      <c r="J117" s="9" t="s">
        <v>68</v>
      </c>
      <c r="K117" s="8" t="s">
        <v>69</v>
      </c>
      <c r="L117" s="8" t="s">
        <v>70</v>
      </c>
      <c r="M117" s="25">
        <v>2</v>
      </c>
      <c r="N117" s="25">
        <v>4</v>
      </c>
      <c r="O117" s="31"/>
      <c r="P117" s="28">
        <v>40</v>
      </c>
      <c r="Q117" s="31"/>
      <c r="R117" s="31"/>
      <c r="S117" s="31"/>
      <c r="T117" s="31">
        <v>40</v>
      </c>
      <c r="U117" s="12"/>
      <c r="V117" s="12"/>
      <c r="W117" s="12"/>
      <c r="X117" s="13"/>
      <c r="Y117" s="13"/>
      <c r="Z117" s="13"/>
      <c r="AA117" s="14"/>
      <c r="AB117" s="14"/>
      <c r="AC117" s="14"/>
      <c r="AD117" s="14"/>
      <c r="AE117" s="14"/>
      <c r="AF117" s="15"/>
      <c r="AG117" s="15"/>
      <c r="AH117" s="15"/>
      <c r="AI117" s="15">
        <v>40</v>
      </c>
      <c r="AJ117" s="146"/>
      <c r="AK117" s="15"/>
      <c r="AL117" s="15"/>
      <c r="AM117" s="15"/>
      <c r="AN117" s="15">
        <v>40</v>
      </c>
      <c r="AO117" s="15">
        <v>40</v>
      </c>
      <c r="AP117" s="16"/>
      <c r="AQ117" s="16"/>
      <c r="AR117" s="16"/>
      <c r="AS117" s="17"/>
      <c r="AT117" s="17"/>
      <c r="AU117" s="17"/>
      <c r="AV117" s="17"/>
      <c r="AW117" s="18"/>
      <c r="AX117" s="19"/>
      <c r="AY117" s="19"/>
      <c r="AZ117" s="19"/>
      <c r="BA117" s="19"/>
      <c r="BB117" s="20"/>
      <c r="BC117" s="20"/>
    </row>
    <row r="118" spans="1:55" ht="22.5" customHeight="1">
      <c r="A118" s="6" t="s">
        <v>85</v>
      </c>
      <c r="B118" s="6" t="s">
        <v>63</v>
      </c>
      <c r="C118" s="35"/>
      <c r="D118" s="35" t="s">
        <v>4423</v>
      </c>
      <c r="E118" s="35" t="s">
        <v>74</v>
      </c>
      <c r="F118" s="35"/>
      <c r="G118" s="7" t="s">
        <v>389</v>
      </c>
      <c r="H118" s="8"/>
      <c r="I118" s="9" t="s">
        <v>390</v>
      </c>
      <c r="J118" s="9" t="s">
        <v>68</v>
      </c>
      <c r="K118" s="8" t="s">
        <v>69</v>
      </c>
      <c r="L118" s="8" t="s">
        <v>96</v>
      </c>
      <c r="M118" s="25">
        <v>1</v>
      </c>
      <c r="N118" s="25">
        <v>6</v>
      </c>
      <c r="O118" s="31"/>
      <c r="P118" s="28">
        <v>60</v>
      </c>
      <c r="Q118" s="31"/>
      <c r="R118" s="31"/>
      <c r="S118" s="31"/>
      <c r="T118" s="31">
        <v>60</v>
      </c>
      <c r="U118" s="12"/>
      <c r="V118" s="12"/>
      <c r="W118" s="12"/>
      <c r="X118" s="13"/>
      <c r="Y118" s="13"/>
      <c r="Z118" s="13"/>
      <c r="AA118" s="14"/>
      <c r="AB118" s="14"/>
      <c r="AC118" s="14"/>
      <c r="AD118" s="14"/>
      <c r="AE118" s="14"/>
      <c r="AF118" s="15"/>
      <c r="AG118" s="15"/>
      <c r="AH118" s="15"/>
      <c r="AI118" s="15"/>
      <c r="AJ118" s="146"/>
      <c r="AK118" s="15"/>
      <c r="AL118" s="15"/>
      <c r="AM118" s="15"/>
      <c r="AN118" s="15"/>
      <c r="AO118" s="15">
        <v>60</v>
      </c>
      <c r="AP118" s="16"/>
      <c r="AQ118" s="16"/>
      <c r="AR118" s="16"/>
      <c r="AS118" s="17"/>
      <c r="AT118" s="17"/>
      <c r="AU118" s="17"/>
      <c r="AV118" s="17"/>
      <c r="AW118" s="18"/>
      <c r="AX118" s="19"/>
      <c r="AY118" s="19"/>
      <c r="AZ118" s="19"/>
      <c r="BA118" s="19"/>
      <c r="BB118" s="20"/>
      <c r="BC118" s="20"/>
    </row>
    <row r="119" spans="1:55" ht="22.5" customHeight="1">
      <c r="A119" s="6" t="s">
        <v>85</v>
      </c>
      <c r="B119" s="6" t="s">
        <v>63</v>
      </c>
      <c r="C119" s="35"/>
      <c r="D119" s="35" t="s">
        <v>4423</v>
      </c>
      <c r="E119" s="35" t="s">
        <v>74</v>
      </c>
      <c r="F119" s="35"/>
      <c r="G119" s="7" t="s">
        <v>163</v>
      </c>
      <c r="H119" s="8"/>
      <c r="I119" s="9" t="s">
        <v>164</v>
      </c>
      <c r="J119" s="9" t="s">
        <v>165</v>
      </c>
      <c r="K119" s="8" t="s">
        <v>69</v>
      </c>
      <c r="L119" s="8" t="s">
        <v>96</v>
      </c>
      <c r="M119" s="25">
        <v>2</v>
      </c>
      <c r="N119" s="25">
        <v>6</v>
      </c>
      <c r="O119" s="31"/>
      <c r="P119" s="28">
        <v>60</v>
      </c>
      <c r="Q119" s="31"/>
      <c r="R119" s="31"/>
      <c r="S119" s="31"/>
      <c r="T119" s="31">
        <v>60</v>
      </c>
      <c r="U119" s="12"/>
      <c r="V119" s="12"/>
      <c r="W119" s="12"/>
      <c r="X119" s="13"/>
      <c r="Y119" s="13"/>
      <c r="Z119" s="13"/>
      <c r="AA119" s="14"/>
      <c r="AB119" s="14"/>
      <c r="AC119" s="14"/>
      <c r="AD119" s="14"/>
      <c r="AE119" s="14"/>
      <c r="AF119" s="15"/>
      <c r="AG119" s="15"/>
      <c r="AH119" s="15"/>
      <c r="AI119" s="15"/>
      <c r="AJ119" s="146"/>
      <c r="AK119" s="15"/>
      <c r="AL119" s="15"/>
      <c r="AM119" s="15"/>
      <c r="AN119" s="15"/>
      <c r="AO119" s="15">
        <v>60</v>
      </c>
      <c r="AP119" s="16"/>
      <c r="AQ119" s="16"/>
      <c r="AR119" s="16"/>
      <c r="AS119" s="17"/>
      <c r="AT119" s="17"/>
      <c r="AU119" s="17"/>
      <c r="AV119" s="17"/>
      <c r="AW119" s="18"/>
      <c r="AX119" s="19"/>
      <c r="AY119" s="19"/>
      <c r="AZ119" s="19"/>
      <c r="BA119" s="19"/>
      <c r="BB119" s="20"/>
      <c r="BC119" s="20"/>
    </row>
    <row r="120" spans="1:55" ht="22.5" customHeight="1">
      <c r="A120" s="6" t="s">
        <v>85</v>
      </c>
      <c r="B120" s="6" t="s">
        <v>63</v>
      </c>
      <c r="C120" s="35"/>
      <c r="D120" s="35" t="s">
        <v>4423</v>
      </c>
      <c r="E120" s="35" t="s">
        <v>74</v>
      </c>
      <c r="F120" s="35"/>
      <c r="G120" s="7" t="s">
        <v>167</v>
      </c>
      <c r="H120" s="8"/>
      <c r="I120" s="9" t="s">
        <v>168</v>
      </c>
      <c r="J120" s="9" t="s">
        <v>68</v>
      </c>
      <c r="K120" s="8" t="s">
        <v>69</v>
      </c>
      <c r="L120" s="8" t="s">
        <v>70</v>
      </c>
      <c r="M120" s="25">
        <v>2</v>
      </c>
      <c r="N120" s="25">
        <v>6</v>
      </c>
      <c r="O120" s="31"/>
      <c r="P120" s="28">
        <v>60</v>
      </c>
      <c r="Q120" s="31"/>
      <c r="R120" s="31"/>
      <c r="S120" s="31"/>
      <c r="T120" s="31">
        <v>60</v>
      </c>
      <c r="U120" s="12"/>
      <c r="V120" s="12"/>
      <c r="W120" s="12"/>
      <c r="X120" s="13"/>
      <c r="Y120" s="13"/>
      <c r="Z120" s="13"/>
      <c r="AA120" s="14"/>
      <c r="AB120" s="14"/>
      <c r="AC120" s="14"/>
      <c r="AD120" s="14"/>
      <c r="AE120" s="14"/>
      <c r="AF120" s="15"/>
      <c r="AG120" s="15"/>
      <c r="AH120" s="15"/>
      <c r="AI120" s="15">
        <v>60</v>
      </c>
      <c r="AJ120" s="146"/>
      <c r="AK120" s="15"/>
      <c r="AL120" s="15"/>
      <c r="AM120" s="15"/>
      <c r="AN120" s="15">
        <v>60</v>
      </c>
      <c r="AO120" s="15">
        <v>60</v>
      </c>
      <c r="AP120" s="16"/>
      <c r="AQ120" s="16"/>
      <c r="AR120" s="16"/>
      <c r="AS120" s="17"/>
      <c r="AT120" s="17"/>
      <c r="AU120" s="17"/>
      <c r="AV120" s="17"/>
      <c r="AW120" s="18"/>
      <c r="AX120" s="19"/>
      <c r="AY120" s="19"/>
      <c r="AZ120" s="19"/>
      <c r="BA120" s="19"/>
      <c r="BB120" s="20"/>
      <c r="BC120" s="20"/>
    </row>
    <row r="121" spans="1:55" ht="22.5" customHeight="1">
      <c r="A121" s="6" t="s">
        <v>85</v>
      </c>
      <c r="B121" s="6" t="s">
        <v>63</v>
      </c>
      <c r="C121" s="35"/>
      <c r="D121" s="35" t="s">
        <v>4420</v>
      </c>
      <c r="E121" s="35" t="s">
        <v>64</v>
      </c>
      <c r="F121" s="35" t="s">
        <v>65</v>
      </c>
      <c r="G121" s="7" t="s">
        <v>391</v>
      </c>
      <c r="H121" s="8"/>
      <c r="I121" s="9" t="s">
        <v>392</v>
      </c>
      <c r="J121" s="9" t="s">
        <v>68</v>
      </c>
      <c r="K121" s="8" t="s">
        <v>69</v>
      </c>
      <c r="L121" s="8" t="s">
        <v>70</v>
      </c>
      <c r="M121" s="10" t="s">
        <v>264</v>
      </c>
      <c r="N121" s="10">
        <v>8</v>
      </c>
      <c r="O121" s="11">
        <v>80</v>
      </c>
      <c r="P121" s="10"/>
      <c r="Q121" s="10"/>
      <c r="R121" s="10"/>
      <c r="S121" s="10"/>
      <c r="T121" s="10">
        <v>80</v>
      </c>
      <c r="U121" s="12"/>
      <c r="V121" s="12"/>
      <c r="W121" s="12"/>
      <c r="X121" s="13">
        <v>80</v>
      </c>
      <c r="Y121" s="13"/>
      <c r="Z121" s="13"/>
      <c r="AA121" s="14"/>
      <c r="AB121" s="14"/>
      <c r="AC121" s="14"/>
      <c r="AD121" s="14"/>
      <c r="AE121" s="14"/>
      <c r="AF121" s="15"/>
      <c r="AG121" s="15"/>
      <c r="AH121" s="15"/>
      <c r="AI121" s="15"/>
      <c r="AJ121" s="146"/>
      <c r="AK121" s="15"/>
      <c r="AL121" s="15"/>
      <c r="AM121" s="15"/>
      <c r="AN121" s="15"/>
      <c r="AO121" s="15"/>
      <c r="AP121" s="16"/>
      <c r="AQ121" s="16"/>
      <c r="AR121" s="16"/>
      <c r="AS121" s="17"/>
      <c r="AT121" s="17"/>
      <c r="AU121" s="17"/>
      <c r="AV121" s="17"/>
      <c r="AW121" s="18"/>
      <c r="AX121" s="19"/>
      <c r="AY121" s="19"/>
      <c r="AZ121" s="19"/>
      <c r="BA121" s="19"/>
      <c r="BB121" s="20"/>
      <c r="BC121" s="20"/>
    </row>
    <row r="122" spans="1:55" ht="22.5" customHeight="1">
      <c r="A122" s="6" t="s">
        <v>85</v>
      </c>
      <c r="B122" s="6" t="s">
        <v>63</v>
      </c>
      <c r="C122" s="35"/>
      <c r="D122" s="35" t="s">
        <v>4420</v>
      </c>
      <c r="E122" s="35" t="s">
        <v>64</v>
      </c>
      <c r="F122" s="35" t="s">
        <v>65</v>
      </c>
      <c r="G122" s="22" t="s">
        <v>169</v>
      </c>
      <c r="H122" s="23"/>
      <c r="I122" s="24" t="s">
        <v>170</v>
      </c>
      <c r="J122" s="9" t="s">
        <v>68</v>
      </c>
      <c r="K122" s="8" t="s">
        <v>69</v>
      </c>
      <c r="L122" s="8" t="s">
        <v>70</v>
      </c>
      <c r="M122" s="25">
        <v>1</v>
      </c>
      <c r="N122" s="25">
        <v>6</v>
      </c>
      <c r="O122" s="25"/>
      <c r="P122" s="25"/>
      <c r="Q122" s="25"/>
      <c r="R122" s="30">
        <v>60</v>
      </c>
      <c r="S122" s="25"/>
      <c r="T122" s="31">
        <v>60</v>
      </c>
      <c r="U122" s="12"/>
      <c r="V122" s="12"/>
      <c r="W122" s="12"/>
      <c r="X122" s="13"/>
      <c r="Y122" s="13"/>
      <c r="Z122" s="13"/>
      <c r="AA122" s="14"/>
      <c r="AB122" s="14"/>
      <c r="AC122" s="14"/>
      <c r="AD122" s="14"/>
      <c r="AE122" s="14"/>
      <c r="AF122" s="15"/>
      <c r="AG122" s="15"/>
      <c r="AH122" s="15"/>
      <c r="AI122" s="15"/>
      <c r="AJ122" s="146"/>
      <c r="AK122" s="15"/>
      <c r="AL122" s="15"/>
      <c r="AM122" s="15"/>
      <c r="AN122" s="15"/>
      <c r="AO122" s="15"/>
      <c r="AP122" s="16"/>
      <c r="AQ122" s="16"/>
      <c r="AR122" s="16"/>
      <c r="AS122" s="17"/>
      <c r="AT122" s="17"/>
      <c r="AU122" s="17"/>
      <c r="AV122" s="17"/>
      <c r="AW122" s="18"/>
      <c r="AX122" s="19">
        <v>60</v>
      </c>
      <c r="AY122" s="19">
        <v>60</v>
      </c>
      <c r="AZ122" s="19"/>
      <c r="BA122" s="19"/>
      <c r="BB122" s="20"/>
      <c r="BC122" s="20"/>
    </row>
    <row r="123" spans="1:55" ht="22.5" customHeight="1">
      <c r="A123" s="6" t="s">
        <v>85</v>
      </c>
      <c r="B123" s="6" t="s">
        <v>63</v>
      </c>
      <c r="C123" s="35"/>
      <c r="D123" s="35" t="s">
        <v>4420</v>
      </c>
      <c r="E123" s="35" t="s">
        <v>64</v>
      </c>
      <c r="F123" s="35" t="s">
        <v>65</v>
      </c>
      <c r="G123" s="7" t="s">
        <v>171</v>
      </c>
      <c r="H123" s="8"/>
      <c r="I123" s="9" t="s">
        <v>172</v>
      </c>
      <c r="J123" s="9" t="s">
        <v>68</v>
      </c>
      <c r="K123" s="8" t="s">
        <v>69</v>
      </c>
      <c r="L123" s="8" t="s">
        <v>70</v>
      </c>
      <c r="M123" s="10">
        <v>2</v>
      </c>
      <c r="N123" s="10">
        <v>6</v>
      </c>
      <c r="O123" s="10"/>
      <c r="P123" s="10"/>
      <c r="Q123" s="36">
        <v>60</v>
      </c>
      <c r="R123" s="10"/>
      <c r="S123" s="10"/>
      <c r="T123" s="31">
        <v>60</v>
      </c>
      <c r="U123" s="12"/>
      <c r="V123" s="12"/>
      <c r="W123" s="12"/>
      <c r="X123" s="13"/>
      <c r="Y123" s="13"/>
      <c r="Z123" s="13"/>
      <c r="AA123" s="14"/>
      <c r="AB123" s="14"/>
      <c r="AC123" s="14"/>
      <c r="AD123" s="14"/>
      <c r="AE123" s="14"/>
      <c r="AF123" s="15"/>
      <c r="AG123" s="15"/>
      <c r="AH123" s="15"/>
      <c r="AI123" s="15"/>
      <c r="AJ123" s="146"/>
      <c r="AK123" s="15"/>
      <c r="AL123" s="15"/>
      <c r="AM123" s="15"/>
      <c r="AN123" s="15"/>
      <c r="AO123" s="15"/>
      <c r="AP123" s="16"/>
      <c r="AQ123" s="16"/>
      <c r="AR123" s="16"/>
      <c r="AS123" s="17">
        <v>60</v>
      </c>
      <c r="AT123" s="17">
        <v>60</v>
      </c>
      <c r="AU123" s="17">
        <v>60</v>
      </c>
      <c r="AV123" s="17"/>
      <c r="AW123" s="18"/>
      <c r="AX123" s="19"/>
      <c r="AY123" s="19"/>
      <c r="AZ123" s="19"/>
      <c r="BA123" s="19"/>
      <c r="BB123" s="20"/>
      <c r="BC123" s="20"/>
    </row>
    <row r="124" spans="1:55" ht="22.5" customHeight="1">
      <c r="A124" s="6" t="s">
        <v>85</v>
      </c>
      <c r="B124" s="6" t="s">
        <v>63</v>
      </c>
      <c r="C124" s="35"/>
      <c r="D124" s="35" t="s">
        <v>4423</v>
      </c>
      <c r="E124" s="35" t="s">
        <v>74</v>
      </c>
      <c r="F124" s="35"/>
      <c r="G124" s="108" t="s">
        <v>393</v>
      </c>
      <c r="H124" s="8"/>
      <c r="I124" s="9" t="s">
        <v>394</v>
      </c>
      <c r="J124" s="9" t="s">
        <v>68</v>
      </c>
      <c r="K124" s="25" t="s">
        <v>69</v>
      </c>
      <c r="L124" s="8" t="s">
        <v>70</v>
      </c>
      <c r="M124" s="25" t="s">
        <v>264</v>
      </c>
      <c r="N124" s="10">
        <v>3</v>
      </c>
      <c r="O124" s="10"/>
      <c r="P124" s="10"/>
      <c r="Q124" s="10"/>
      <c r="R124" s="10"/>
      <c r="S124" s="47">
        <v>25</v>
      </c>
      <c r="T124" s="31">
        <v>25</v>
      </c>
      <c r="U124" s="12"/>
      <c r="V124" s="12"/>
      <c r="W124" s="12"/>
      <c r="X124" s="13"/>
      <c r="Y124" s="13"/>
      <c r="Z124" s="13"/>
      <c r="AA124" s="14"/>
      <c r="AB124" s="14"/>
      <c r="AC124" s="14"/>
      <c r="AD124" s="14"/>
      <c r="AE124" s="14"/>
      <c r="AF124" s="15"/>
      <c r="AG124" s="15"/>
      <c r="AH124" s="15"/>
      <c r="AI124" s="15"/>
      <c r="AJ124" s="146"/>
      <c r="AK124" s="15"/>
      <c r="AL124" s="15"/>
      <c r="AM124" s="15"/>
      <c r="AN124" s="15"/>
      <c r="AO124" s="15"/>
      <c r="AP124" s="16"/>
      <c r="AQ124" s="16"/>
      <c r="AR124" s="16"/>
      <c r="AS124" s="17"/>
      <c r="AT124" s="17"/>
      <c r="AU124" s="17"/>
      <c r="AV124" s="17"/>
      <c r="AW124" s="18"/>
      <c r="AX124" s="19"/>
      <c r="AY124" s="19"/>
      <c r="AZ124" s="19"/>
      <c r="BA124" s="19"/>
      <c r="BB124" s="20">
        <v>25</v>
      </c>
      <c r="BC124" s="20">
        <v>25</v>
      </c>
    </row>
    <row r="125" spans="1:55" ht="22.5" customHeight="1">
      <c r="A125" s="6" t="s">
        <v>85</v>
      </c>
      <c r="B125" s="6" t="s">
        <v>63</v>
      </c>
      <c r="C125" s="35"/>
      <c r="D125" s="35" t="s">
        <v>4420</v>
      </c>
      <c r="E125" s="35" t="s">
        <v>64</v>
      </c>
      <c r="F125" s="35"/>
      <c r="G125" s="22" t="s">
        <v>395</v>
      </c>
      <c r="H125" s="23"/>
      <c r="I125" s="24" t="s">
        <v>396</v>
      </c>
      <c r="J125" s="24" t="s">
        <v>68</v>
      </c>
      <c r="K125" s="8" t="s">
        <v>69</v>
      </c>
      <c r="L125" s="8" t="s">
        <v>70</v>
      </c>
      <c r="M125" s="25">
        <v>1</v>
      </c>
      <c r="N125" s="25">
        <v>4</v>
      </c>
      <c r="O125" s="27">
        <v>40</v>
      </c>
      <c r="P125" s="25"/>
      <c r="Q125" s="25"/>
      <c r="R125" s="25"/>
      <c r="S125" s="25"/>
      <c r="T125" s="10">
        <v>40</v>
      </c>
      <c r="U125" s="12"/>
      <c r="V125" s="12"/>
      <c r="W125" s="12"/>
      <c r="X125" s="13"/>
      <c r="Y125" s="13">
        <v>40</v>
      </c>
      <c r="Z125" s="13">
        <v>40</v>
      </c>
      <c r="AA125" s="14"/>
      <c r="AB125" s="14"/>
      <c r="AC125" s="14"/>
      <c r="AD125" s="14"/>
      <c r="AE125" s="14"/>
      <c r="AF125" s="15"/>
      <c r="AG125" s="15"/>
      <c r="AH125" s="15"/>
      <c r="AI125" s="15"/>
      <c r="AJ125" s="146"/>
      <c r="AK125" s="15"/>
      <c r="AL125" s="15"/>
      <c r="AM125" s="15"/>
      <c r="AN125" s="15"/>
      <c r="AO125" s="15"/>
      <c r="AP125" s="16"/>
      <c r="AQ125" s="16"/>
      <c r="AR125" s="16"/>
      <c r="AS125" s="17"/>
      <c r="AT125" s="17"/>
      <c r="AU125" s="17"/>
      <c r="AV125" s="17"/>
      <c r="AW125" s="18"/>
      <c r="AX125" s="19"/>
      <c r="AY125" s="19"/>
      <c r="AZ125" s="19"/>
      <c r="BA125" s="19"/>
      <c r="BB125" s="20"/>
      <c r="BC125" s="20"/>
    </row>
    <row r="126" spans="1:55" ht="22.5" customHeight="1">
      <c r="A126" s="6" t="s">
        <v>85</v>
      </c>
      <c r="B126" s="6" t="s">
        <v>63</v>
      </c>
      <c r="C126" s="35"/>
      <c r="D126" s="35" t="s">
        <v>4420</v>
      </c>
      <c r="E126" s="35" t="s">
        <v>64</v>
      </c>
      <c r="F126" s="35"/>
      <c r="G126" s="22" t="s">
        <v>175</v>
      </c>
      <c r="H126" s="23"/>
      <c r="I126" s="24" t="s">
        <v>176</v>
      </c>
      <c r="J126" s="24" t="s">
        <v>68</v>
      </c>
      <c r="K126" s="8" t="s">
        <v>69</v>
      </c>
      <c r="L126" s="8" t="s">
        <v>70</v>
      </c>
      <c r="M126" s="25">
        <v>2</v>
      </c>
      <c r="N126" s="25">
        <v>4</v>
      </c>
      <c r="O126" s="27">
        <v>40</v>
      </c>
      <c r="P126" s="25"/>
      <c r="Q126" s="25"/>
      <c r="R126" s="25"/>
      <c r="S126" s="25"/>
      <c r="T126" s="10">
        <v>40</v>
      </c>
      <c r="U126" s="12"/>
      <c r="V126" s="12"/>
      <c r="W126" s="12"/>
      <c r="X126" s="13"/>
      <c r="Y126" s="13">
        <v>40</v>
      </c>
      <c r="Z126" s="13">
        <v>40</v>
      </c>
      <c r="AA126" s="14"/>
      <c r="AB126" s="14"/>
      <c r="AC126" s="14"/>
      <c r="AD126" s="14"/>
      <c r="AE126" s="14"/>
      <c r="AF126" s="15"/>
      <c r="AG126" s="15"/>
      <c r="AH126" s="15"/>
      <c r="AI126" s="15"/>
      <c r="AJ126" s="146"/>
      <c r="AK126" s="15"/>
      <c r="AL126" s="15"/>
      <c r="AM126" s="15"/>
      <c r="AN126" s="15"/>
      <c r="AO126" s="15"/>
      <c r="AP126" s="16"/>
      <c r="AQ126" s="16"/>
      <c r="AR126" s="16"/>
      <c r="AS126" s="17"/>
      <c r="AT126" s="17"/>
      <c r="AU126" s="17"/>
      <c r="AV126" s="17"/>
      <c r="AW126" s="18"/>
      <c r="AX126" s="19"/>
      <c r="AY126" s="19"/>
      <c r="AZ126" s="19"/>
      <c r="BA126" s="19"/>
      <c r="BB126" s="20"/>
      <c r="BC126" s="20"/>
    </row>
    <row r="127" spans="1:55" ht="22.5" customHeight="1">
      <c r="A127" s="6" t="s">
        <v>85</v>
      </c>
      <c r="B127" s="6" t="s">
        <v>63</v>
      </c>
      <c r="C127" s="35"/>
      <c r="D127" s="35" t="s">
        <v>4420</v>
      </c>
      <c r="E127" s="35" t="s">
        <v>64</v>
      </c>
      <c r="F127" s="35"/>
      <c r="G127" s="22" t="s">
        <v>397</v>
      </c>
      <c r="H127" s="23"/>
      <c r="I127" s="24" t="s">
        <v>398</v>
      </c>
      <c r="J127" s="24" t="s">
        <v>68</v>
      </c>
      <c r="K127" s="8" t="s">
        <v>69</v>
      </c>
      <c r="L127" s="8" t="s">
        <v>70</v>
      </c>
      <c r="M127" s="25">
        <v>1</v>
      </c>
      <c r="N127" s="25">
        <v>4</v>
      </c>
      <c r="O127" s="27">
        <v>40</v>
      </c>
      <c r="P127" s="25"/>
      <c r="Q127" s="25"/>
      <c r="R127" s="25"/>
      <c r="S127" s="25"/>
      <c r="T127" s="10">
        <v>40</v>
      </c>
      <c r="U127" s="12"/>
      <c r="V127" s="12"/>
      <c r="W127" s="12"/>
      <c r="X127" s="13"/>
      <c r="Y127" s="13">
        <v>40</v>
      </c>
      <c r="Z127" s="13">
        <v>40</v>
      </c>
      <c r="AA127" s="14"/>
      <c r="AB127" s="14"/>
      <c r="AC127" s="14"/>
      <c r="AD127" s="14"/>
      <c r="AE127" s="14"/>
      <c r="AF127" s="15"/>
      <c r="AG127" s="15"/>
      <c r="AH127" s="15"/>
      <c r="AI127" s="15"/>
      <c r="AJ127" s="146"/>
      <c r="AK127" s="15"/>
      <c r="AL127" s="15"/>
      <c r="AM127" s="15"/>
      <c r="AN127" s="15"/>
      <c r="AO127" s="15"/>
      <c r="AP127" s="16"/>
      <c r="AQ127" s="16"/>
      <c r="AR127" s="16"/>
      <c r="AS127" s="17"/>
      <c r="AT127" s="17"/>
      <c r="AU127" s="17"/>
      <c r="AV127" s="17"/>
      <c r="AW127" s="18"/>
      <c r="AX127" s="19"/>
      <c r="AY127" s="19"/>
      <c r="AZ127" s="19"/>
      <c r="BA127" s="19"/>
      <c r="BB127" s="20"/>
      <c r="BC127" s="20"/>
    </row>
    <row r="128" spans="1:55" ht="22.5" customHeight="1">
      <c r="A128" s="6" t="s">
        <v>85</v>
      </c>
      <c r="B128" s="6" t="s">
        <v>63</v>
      </c>
      <c r="C128" s="35"/>
      <c r="D128" s="35" t="s">
        <v>4423</v>
      </c>
      <c r="E128" s="35" t="s">
        <v>64</v>
      </c>
      <c r="F128" s="35"/>
      <c r="G128" s="22" t="s">
        <v>399</v>
      </c>
      <c r="H128" s="23"/>
      <c r="I128" s="24" t="s">
        <v>400</v>
      </c>
      <c r="J128" s="24" t="s">
        <v>68</v>
      </c>
      <c r="K128" s="8" t="s">
        <v>69</v>
      </c>
      <c r="L128" s="8" t="s">
        <v>70</v>
      </c>
      <c r="M128" s="25">
        <v>1</v>
      </c>
      <c r="N128" s="25">
        <v>4</v>
      </c>
      <c r="O128" s="27">
        <v>40</v>
      </c>
      <c r="P128" s="25"/>
      <c r="Q128" s="25"/>
      <c r="R128" s="25"/>
      <c r="S128" s="25"/>
      <c r="T128" s="10">
        <v>40</v>
      </c>
      <c r="U128" s="12"/>
      <c r="V128" s="12"/>
      <c r="W128" s="12"/>
      <c r="X128" s="13"/>
      <c r="Y128" s="13">
        <v>40</v>
      </c>
      <c r="Z128" s="13">
        <v>40</v>
      </c>
      <c r="AA128" s="14"/>
      <c r="AB128" s="14"/>
      <c r="AC128" s="14"/>
      <c r="AD128" s="14"/>
      <c r="AE128" s="14"/>
      <c r="AF128" s="15"/>
      <c r="AG128" s="15"/>
      <c r="AH128" s="15"/>
      <c r="AI128" s="15"/>
      <c r="AJ128" s="146"/>
      <c r="AK128" s="15"/>
      <c r="AL128" s="15"/>
      <c r="AM128" s="15"/>
      <c r="AN128" s="15"/>
      <c r="AO128" s="15"/>
      <c r="AP128" s="16"/>
      <c r="AQ128" s="16"/>
      <c r="AR128" s="16"/>
      <c r="AS128" s="17"/>
      <c r="AT128" s="17"/>
      <c r="AU128" s="17"/>
      <c r="AV128" s="17"/>
      <c r="AW128" s="18"/>
      <c r="AX128" s="19"/>
      <c r="AY128" s="19"/>
      <c r="AZ128" s="19"/>
      <c r="BA128" s="19"/>
      <c r="BB128" s="20"/>
      <c r="BC128" s="20"/>
    </row>
    <row r="129" spans="1:55" ht="22.5" customHeight="1">
      <c r="A129" s="6" t="s">
        <v>85</v>
      </c>
      <c r="B129" s="6" t="s">
        <v>63</v>
      </c>
      <c r="C129" s="35"/>
      <c r="D129" s="35" t="s">
        <v>4423</v>
      </c>
      <c r="E129" s="35" t="s">
        <v>64</v>
      </c>
      <c r="F129" s="35"/>
      <c r="G129" s="7" t="s">
        <v>177</v>
      </c>
      <c r="H129" s="8"/>
      <c r="I129" s="9" t="s">
        <v>178</v>
      </c>
      <c r="J129" s="9" t="s">
        <v>68</v>
      </c>
      <c r="K129" s="8" t="s">
        <v>69</v>
      </c>
      <c r="L129" s="8" t="s">
        <v>70</v>
      </c>
      <c r="M129" s="10">
        <v>2</v>
      </c>
      <c r="N129" s="10">
        <v>4</v>
      </c>
      <c r="O129" s="27">
        <v>40</v>
      </c>
      <c r="P129" s="10"/>
      <c r="Q129" s="10"/>
      <c r="R129" s="10"/>
      <c r="S129" s="10"/>
      <c r="T129" s="10">
        <v>40</v>
      </c>
      <c r="U129" s="12"/>
      <c r="V129" s="12"/>
      <c r="W129" s="12"/>
      <c r="X129" s="13"/>
      <c r="Y129" s="13">
        <v>40</v>
      </c>
      <c r="Z129" s="13">
        <v>40</v>
      </c>
      <c r="AA129" s="14"/>
      <c r="AB129" s="14"/>
      <c r="AC129" s="14"/>
      <c r="AD129" s="14"/>
      <c r="AE129" s="14"/>
      <c r="AF129" s="15"/>
      <c r="AG129" s="15"/>
      <c r="AH129" s="15"/>
      <c r="AI129" s="15"/>
      <c r="AJ129" s="146"/>
      <c r="AK129" s="15"/>
      <c r="AL129" s="15"/>
      <c r="AM129" s="15"/>
      <c r="AN129" s="15"/>
      <c r="AO129" s="15"/>
      <c r="AP129" s="16"/>
      <c r="AQ129" s="16"/>
      <c r="AR129" s="16"/>
      <c r="AS129" s="17"/>
      <c r="AT129" s="17"/>
      <c r="AU129" s="17"/>
      <c r="AV129" s="17"/>
      <c r="AW129" s="18"/>
      <c r="AX129" s="19"/>
      <c r="AY129" s="19"/>
      <c r="AZ129" s="19"/>
      <c r="BA129" s="19"/>
      <c r="BB129" s="20"/>
      <c r="BC129" s="20"/>
    </row>
    <row r="130" spans="1:55" ht="22.5" customHeight="1">
      <c r="A130" s="6" t="s">
        <v>85</v>
      </c>
      <c r="B130" s="6" t="s">
        <v>63</v>
      </c>
      <c r="C130" s="35"/>
      <c r="D130" s="35" t="s">
        <v>4423</v>
      </c>
      <c r="E130" s="35" t="s">
        <v>64</v>
      </c>
      <c r="F130" s="35"/>
      <c r="G130" s="7" t="s">
        <v>401</v>
      </c>
      <c r="H130" s="8"/>
      <c r="I130" s="9" t="s">
        <v>402</v>
      </c>
      <c r="J130" s="9" t="s">
        <v>68</v>
      </c>
      <c r="K130" s="8" t="s">
        <v>69</v>
      </c>
      <c r="L130" s="8" t="s">
        <v>70</v>
      </c>
      <c r="M130" s="10">
        <v>1</v>
      </c>
      <c r="N130" s="10">
        <v>4</v>
      </c>
      <c r="O130" s="27">
        <v>40</v>
      </c>
      <c r="P130" s="10"/>
      <c r="Q130" s="10"/>
      <c r="R130" s="10"/>
      <c r="S130" s="10"/>
      <c r="T130" s="10">
        <v>40</v>
      </c>
      <c r="U130" s="12"/>
      <c r="V130" s="12"/>
      <c r="W130" s="12"/>
      <c r="X130" s="13"/>
      <c r="Y130" s="13">
        <v>40</v>
      </c>
      <c r="Z130" s="13">
        <v>40</v>
      </c>
      <c r="AA130" s="14"/>
      <c r="AB130" s="14"/>
      <c r="AC130" s="14"/>
      <c r="AD130" s="14"/>
      <c r="AE130" s="14"/>
      <c r="AF130" s="15"/>
      <c r="AG130" s="15"/>
      <c r="AH130" s="15"/>
      <c r="AI130" s="15"/>
      <c r="AJ130" s="146"/>
      <c r="AK130" s="15"/>
      <c r="AL130" s="15"/>
      <c r="AM130" s="15"/>
      <c r="AN130" s="15"/>
      <c r="AO130" s="15"/>
      <c r="AP130" s="16"/>
      <c r="AQ130" s="16"/>
      <c r="AR130" s="16"/>
      <c r="AS130" s="17"/>
      <c r="AT130" s="17"/>
      <c r="AU130" s="17"/>
      <c r="AV130" s="17"/>
      <c r="AW130" s="18"/>
      <c r="AX130" s="19"/>
      <c r="AY130" s="19"/>
      <c r="AZ130" s="19"/>
      <c r="BA130" s="19"/>
      <c r="BB130" s="20"/>
      <c r="BC130" s="20"/>
    </row>
    <row r="131" spans="1:55" ht="22.5" customHeight="1">
      <c r="A131" s="6" t="s">
        <v>85</v>
      </c>
      <c r="B131" s="6" t="s">
        <v>63</v>
      </c>
      <c r="C131" s="35"/>
      <c r="D131" s="35" t="s">
        <v>4423</v>
      </c>
      <c r="E131" s="35" t="s">
        <v>64</v>
      </c>
      <c r="F131" s="35"/>
      <c r="G131" s="7" t="s">
        <v>179</v>
      </c>
      <c r="H131" s="8"/>
      <c r="I131" s="9" t="s">
        <v>180</v>
      </c>
      <c r="J131" s="9" t="s">
        <v>68</v>
      </c>
      <c r="K131" s="8" t="s">
        <v>69</v>
      </c>
      <c r="L131" s="8" t="s">
        <v>70</v>
      </c>
      <c r="M131" s="10">
        <v>2</v>
      </c>
      <c r="N131" s="10">
        <v>4</v>
      </c>
      <c r="O131" s="27">
        <v>40</v>
      </c>
      <c r="P131" s="10"/>
      <c r="Q131" s="10"/>
      <c r="R131" s="10"/>
      <c r="S131" s="10"/>
      <c r="T131" s="10">
        <v>40</v>
      </c>
      <c r="U131" s="12"/>
      <c r="V131" s="12"/>
      <c r="W131" s="12"/>
      <c r="X131" s="13"/>
      <c r="Y131" s="13">
        <v>40</v>
      </c>
      <c r="Z131" s="13">
        <v>40</v>
      </c>
      <c r="AA131" s="14"/>
      <c r="AB131" s="14"/>
      <c r="AC131" s="14"/>
      <c r="AD131" s="14"/>
      <c r="AE131" s="14"/>
      <c r="AF131" s="15"/>
      <c r="AG131" s="15"/>
      <c r="AH131" s="15"/>
      <c r="AI131" s="15"/>
      <c r="AJ131" s="146"/>
      <c r="AK131" s="15"/>
      <c r="AL131" s="15"/>
      <c r="AM131" s="15"/>
      <c r="AN131" s="15"/>
      <c r="AO131" s="15"/>
      <c r="AP131" s="16"/>
      <c r="AQ131" s="16"/>
      <c r="AR131" s="16"/>
      <c r="AS131" s="17"/>
      <c r="AT131" s="17"/>
      <c r="AU131" s="17"/>
      <c r="AV131" s="17"/>
      <c r="AW131" s="18"/>
      <c r="AX131" s="19"/>
      <c r="AY131" s="19"/>
      <c r="AZ131" s="19"/>
      <c r="BA131" s="19"/>
      <c r="BB131" s="20"/>
      <c r="BC131" s="20"/>
    </row>
    <row r="132" spans="1:55" ht="22.5" customHeight="1">
      <c r="A132" s="6" t="s">
        <v>85</v>
      </c>
      <c r="B132" s="6" t="s">
        <v>63</v>
      </c>
      <c r="C132" s="35"/>
      <c r="D132" s="35" t="s">
        <v>4423</v>
      </c>
      <c r="E132" s="35" t="s">
        <v>64</v>
      </c>
      <c r="F132" s="35"/>
      <c r="G132" s="7" t="s">
        <v>403</v>
      </c>
      <c r="H132" s="8"/>
      <c r="I132" s="9" t="s">
        <v>404</v>
      </c>
      <c r="J132" s="9" t="s">
        <v>68</v>
      </c>
      <c r="K132" s="8" t="s">
        <v>69</v>
      </c>
      <c r="L132" s="8" t="s">
        <v>70</v>
      </c>
      <c r="M132" s="10">
        <v>1</v>
      </c>
      <c r="N132" s="10">
        <v>4</v>
      </c>
      <c r="O132" s="27">
        <v>40</v>
      </c>
      <c r="P132" s="10"/>
      <c r="Q132" s="10"/>
      <c r="R132" s="10"/>
      <c r="S132" s="10"/>
      <c r="T132" s="10">
        <v>40</v>
      </c>
      <c r="U132" s="12"/>
      <c r="V132" s="12"/>
      <c r="W132" s="12"/>
      <c r="X132" s="13"/>
      <c r="Y132" s="13">
        <v>40</v>
      </c>
      <c r="Z132" s="13">
        <v>40</v>
      </c>
      <c r="AA132" s="14"/>
      <c r="AB132" s="14"/>
      <c r="AC132" s="14"/>
      <c r="AD132" s="14"/>
      <c r="AE132" s="14"/>
      <c r="AF132" s="15"/>
      <c r="AG132" s="15"/>
      <c r="AH132" s="15"/>
      <c r="AI132" s="15"/>
      <c r="AJ132" s="146"/>
      <c r="AK132" s="15"/>
      <c r="AL132" s="15"/>
      <c r="AM132" s="15"/>
      <c r="AN132" s="15"/>
      <c r="AO132" s="15"/>
      <c r="AP132" s="16"/>
      <c r="AQ132" s="16"/>
      <c r="AR132" s="16"/>
      <c r="AS132" s="17"/>
      <c r="AT132" s="17"/>
      <c r="AU132" s="17"/>
      <c r="AV132" s="17"/>
      <c r="AW132" s="18"/>
      <c r="AX132" s="19"/>
      <c r="AY132" s="19"/>
      <c r="AZ132" s="19"/>
      <c r="BA132" s="19"/>
      <c r="BB132" s="20"/>
      <c r="BC132" s="20"/>
    </row>
    <row r="133" spans="1:55" ht="22.5" customHeight="1">
      <c r="A133" s="6" t="s">
        <v>85</v>
      </c>
      <c r="B133" s="6" t="s">
        <v>63</v>
      </c>
      <c r="C133" s="35"/>
      <c r="D133" s="35" t="s">
        <v>4421</v>
      </c>
      <c r="E133" s="35" t="s">
        <v>74</v>
      </c>
      <c r="F133" s="35"/>
      <c r="G133" s="108" t="s">
        <v>405</v>
      </c>
      <c r="H133" s="8"/>
      <c r="I133" s="9" t="s">
        <v>406</v>
      </c>
      <c r="J133" s="9" t="s">
        <v>78</v>
      </c>
      <c r="K133" s="8" t="s">
        <v>69</v>
      </c>
      <c r="L133" s="8" t="s">
        <v>70</v>
      </c>
      <c r="M133" s="25" t="s">
        <v>264</v>
      </c>
      <c r="N133" s="10" t="s">
        <v>78</v>
      </c>
      <c r="O133" s="10"/>
      <c r="P133" s="10"/>
      <c r="Q133" s="10"/>
      <c r="R133" s="10"/>
      <c r="S133" s="47">
        <v>30</v>
      </c>
      <c r="T133" s="31">
        <v>30</v>
      </c>
      <c r="U133" s="12"/>
      <c r="V133" s="12"/>
      <c r="W133" s="12"/>
      <c r="X133" s="13"/>
      <c r="Y133" s="13"/>
      <c r="Z133" s="13"/>
      <c r="AA133" s="14"/>
      <c r="AB133" s="14"/>
      <c r="AC133" s="14"/>
      <c r="AD133" s="14"/>
      <c r="AE133" s="14"/>
      <c r="AF133" s="15"/>
      <c r="AG133" s="15"/>
      <c r="AH133" s="15"/>
      <c r="AI133" s="15"/>
      <c r="AJ133" s="146"/>
      <c r="AK133" s="15"/>
      <c r="AL133" s="15"/>
      <c r="AM133" s="15"/>
      <c r="AN133" s="15"/>
      <c r="AO133" s="15"/>
      <c r="AP133" s="16"/>
      <c r="AQ133" s="16"/>
      <c r="AR133" s="16"/>
      <c r="AS133" s="17"/>
      <c r="AT133" s="17"/>
      <c r="AU133" s="17"/>
      <c r="AV133" s="17"/>
      <c r="AW133" s="18"/>
      <c r="AX133" s="19"/>
      <c r="AY133" s="19"/>
      <c r="AZ133" s="19"/>
      <c r="BA133" s="19"/>
      <c r="BB133" s="20">
        <v>30</v>
      </c>
      <c r="BC133" s="20">
        <v>30</v>
      </c>
    </row>
    <row r="134" spans="1:55" ht="22.5" customHeight="1">
      <c r="A134" s="6" t="s">
        <v>79</v>
      </c>
      <c r="B134" s="6" t="s">
        <v>63</v>
      </c>
      <c r="C134" s="35"/>
      <c r="D134" s="35" t="s">
        <v>4423</v>
      </c>
      <c r="E134" s="35" t="s">
        <v>64</v>
      </c>
      <c r="F134" s="35" t="s">
        <v>65</v>
      </c>
      <c r="G134" s="7" t="s">
        <v>407</v>
      </c>
      <c r="H134" s="8"/>
      <c r="I134" s="9" t="s">
        <v>408</v>
      </c>
      <c r="J134" s="9" t="s">
        <v>68</v>
      </c>
      <c r="K134" s="8" t="s">
        <v>100</v>
      </c>
      <c r="L134" s="8" t="s">
        <v>70</v>
      </c>
      <c r="M134" s="10">
        <v>1</v>
      </c>
      <c r="N134" s="10">
        <v>6</v>
      </c>
      <c r="O134" s="10"/>
      <c r="P134" s="10"/>
      <c r="Q134" s="36">
        <v>60</v>
      </c>
      <c r="R134" s="10"/>
      <c r="S134" s="10"/>
      <c r="T134" s="31">
        <v>60</v>
      </c>
      <c r="U134" s="12"/>
      <c r="V134" s="12"/>
      <c r="W134" s="12"/>
      <c r="X134" s="13"/>
      <c r="Y134" s="13"/>
      <c r="Z134" s="13"/>
      <c r="AA134" s="14"/>
      <c r="AB134" s="14"/>
      <c r="AC134" s="14"/>
      <c r="AD134" s="14"/>
      <c r="AE134" s="14"/>
      <c r="AF134" s="15"/>
      <c r="AG134" s="15"/>
      <c r="AH134" s="15"/>
      <c r="AI134" s="15"/>
      <c r="AJ134" s="146"/>
      <c r="AK134" s="15"/>
      <c r="AL134" s="15"/>
      <c r="AM134" s="15"/>
      <c r="AN134" s="15"/>
      <c r="AO134" s="15"/>
      <c r="AP134" s="16"/>
      <c r="AQ134" s="16">
        <v>60</v>
      </c>
      <c r="AR134" s="16">
        <v>60</v>
      </c>
      <c r="AS134" s="17"/>
      <c r="AT134" s="17"/>
      <c r="AU134" s="17"/>
      <c r="AV134" s="17"/>
      <c r="AW134" s="18"/>
      <c r="AX134" s="19"/>
      <c r="AY134" s="19"/>
      <c r="AZ134" s="19"/>
      <c r="BA134" s="19"/>
      <c r="BB134" s="20"/>
      <c r="BC134" s="20"/>
    </row>
    <row r="135" spans="1:55" ht="22.5" customHeight="1">
      <c r="A135" s="6" t="s">
        <v>79</v>
      </c>
      <c r="B135" s="6" t="s">
        <v>63</v>
      </c>
      <c r="C135" s="35"/>
      <c r="D135" s="35" t="s">
        <v>4423</v>
      </c>
      <c r="E135" s="35" t="s">
        <v>64</v>
      </c>
      <c r="F135" s="35" t="s">
        <v>65</v>
      </c>
      <c r="G135" s="7" t="s">
        <v>181</v>
      </c>
      <c r="H135" s="8"/>
      <c r="I135" s="9" t="s">
        <v>182</v>
      </c>
      <c r="J135" s="9" t="s">
        <v>68</v>
      </c>
      <c r="K135" s="8" t="s">
        <v>100</v>
      </c>
      <c r="L135" s="8" t="s">
        <v>70</v>
      </c>
      <c r="M135" s="10">
        <v>1</v>
      </c>
      <c r="N135" s="10">
        <v>6</v>
      </c>
      <c r="O135" s="10"/>
      <c r="P135" s="10"/>
      <c r="Q135" s="36">
        <v>60</v>
      </c>
      <c r="R135" s="10"/>
      <c r="S135" s="10"/>
      <c r="T135" s="31">
        <v>60</v>
      </c>
      <c r="U135" s="12"/>
      <c r="V135" s="12"/>
      <c r="W135" s="12"/>
      <c r="X135" s="13"/>
      <c r="Y135" s="13"/>
      <c r="Z135" s="13"/>
      <c r="AA135" s="14"/>
      <c r="AB135" s="14"/>
      <c r="AC135" s="14"/>
      <c r="AD135" s="14"/>
      <c r="AE135" s="14"/>
      <c r="AF135" s="15"/>
      <c r="AG135" s="15"/>
      <c r="AH135" s="15"/>
      <c r="AI135" s="15"/>
      <c r="AJ135" s="146"/>
      <c r="AK135" s="15"/>
      <c r="AL135" s="15"/>
      <c r="AM135" s="15"/>
      <c r="AN135" s="15"/>
      <c r="AO135" s="15"/>
      <c r="AP135" s="16"/>
      <c r="AQ135" s="16">
        <v>60</v>
      </c>
      <c r="AR135" s="16">
        <v>60</v>
      </c>
      <c r="AS135" s="17"/>
      <c r="AT135" s="17"/>
      <c r="AU135" s="17"/>
      <c r="AV135" s="17"/>
      <c r="AW135" s="18"/>
      <c r="AX135" s="19"/>
      <c r="AY135" s="19"/>
      <c r="AZ135" s="19"/>
      <c r="BA135" s="19"/>
      <c r="BB135" s="20"/>
      <c r="BC135" s="20"/>
    </row>
    <row r="136" spans="1:55" ht="22.5" customHeight="1">
      <c r="A136" s="6" t="s">
        <v>79</v>
      </c>
      <c r="B136" s="6" t="s">
        <v>63</v>
      </c>
      <c r="C136" s="35"/>
      <c r="D136" s="35" t="s">
        <v>4423</v>
      </c>
      <c r="E136" s="35" t="s">
        <v>64</v>
      </c>
      <c r="F136" s="35" t="s">
        <v>65</v>
      </c>
      <c r="G136" s="7" t="s">
        <v>409</v>
      </c>
      <c r="H136" s="8"/>
      <c r="I136" s="9" t="s">
        <v>410</v>
      </c>
      <c r="J136" s="9" t="s">
        <v>68</v>
      </c>
      <c r="K136" s="8" t="s">
        <v>69</v>
      </c>
      <c r="L136" s="8" t="s">
        <v>70</v>
      </c>
      <c r="M136" s="10">
        <v>1</v>
      </c>
      <c r="N136" s="10">
        <v>4</v>
      </c>
      <c r="O136" s="10"/>
      <c r="P136" s="10"/>
      <c r="Q136" s="36">
        <v>40</v>
      </c>
      <c r="R136" s="10"/>
      <c r="S136" s="10"/>
      <c r="T136" s="31">
        <v>40</v>
      </c>
      <c r="U136" s="12"/>
      <c r="V136" s="12"/>
      <c r="W136" s="12"/>
      <c r="X136" s="13"/>
      <c r="Y136" s="13"/>
      <c r="Z136" s="13"/>
      <c r="AA136" s="14"/>
      <c r="AB136" s="14"/>
      <c r="AC136" s="14"/>
      <c r="AD136" s="14"/>
      <c r="AE136" s="14"/>
      <c r="AF136" s="15"/>
      <c r="AG136" s="15"/>
      <c r="AH136" s="15"/>
      <c r="AI136" s="15"/>
      <c r="AJ136" s="146"/>
      <c r="AK136" s="15"/>
      <c r="AL136" s="15"/>
      <c r="AM136" s="15"/>
      <c r="AN136" s="15"/>
      <c r="AO136" s="15"/>
      <c r="AP136" s="16"/>
      <c r="AQ136" s="16"/>
      <c r="AR136" s="16">
        <v>40</v>
      </c>
      <c r="AS136" s="17"/>
      <c r="AT136" s="17"/>
      <c r="AU136" s="17"/>
      <c r="AV136" s="17"/>
      <c r="AW136" s="18"/>
      <c r="AX136" s="19"/>
      <c r="AY136" s="19"/>
      <c r="AZ136" s="19"/>
      <c r="BA136" s="19"/>
      <c r="BB136" s="20"/>
      <c r="BC136" s="20"/>
    </row>
    <row r="137" spans="1:55" ht="22.5" customHeight="1">
      <c r="A137" s="6" t="s">
        <v>85</v>
      </c>
      <c r="B137" s="6" t="s">
        <v>63</v>
      </c>
      <c r="C137" s="35"/>
      <c r="D137" s="35" t="s">
        <v>4423</v>
      </c>
      <c r="E137" s="35" t="s">
        <v>64</v>
      </c>
      <c r="F137" s="35"/>
      <c r="G137" s="7" t="s">
        <v>2572</v>
      </c>
      <c r="H137" s="8" t="s">
        <v>4218</v>
      </c>
      <c r="I137" s="9" t="s">
        <v>4243</v>
      </c>
      <c r="J137" s="109"/>
      <c r="K137" s="110"/>
      <c r="L137" s="8" t="s">
        <v>199</v>
      </c>
      <c r="M137" s="10">
        <v>1</v>
      </c>
      <c r="N137" s="10">
        <v>6</v>
      </c>
      <c r="O137" s="10"/>
      <c r="P137" s="10"/>
      <c r="Q137" s="10"/>
      <c r="R137" s="33">
        <v>60</v>
      </c>
      <c r="S137" s="10"/>
      <c r="T137" s="10">
        <v>60</v>
      </c>
      <c r="U137" s="12"/>
      <c r="V137" s="12"/>
      <c r="W137" s="12"/>
      <c r="X137" s="13"/>
      <c r="Y137" s="13"/>
      <c r="Z137" s="13"/>
      <c r="AA137" s="14"/>
      <c r="AB137" s="14"/>
      <c r="AC137" s="14"/>
      <c r="AD137" s="14"/>
      <c r="AE137" s="14"/>
      <c r="AF137" s="15"/>
      <c r="AG137" s="15"/>
      <c r="AH137" s="15"/>
      <c r="AI137" s="15"/>
      <c r="AJ137" s="146"/>
      <c r="AK137" s="15"/>
      <c r="AL137" s="15"/>
      <c r="AM137" s="15"/>
      <c r="AN137" s="15"/>
      <c r="AO137" s="15"/>
      <c r="AP137" s="16"/>
      <c r="AQ137" s="16"/>
      <c r="AR137" s="16"/>
      <c r="AS137" s="17"/>
      <c r="AT137" s="17"/>
      <c r="AU137" s="17"/>
      <c r="AV137" s="17"/>
      <c r="AW137" s="18"/>
      <c r="AX137" s="19"/>
      <c r="AY137" s="19">
        <v>60</v>
      </c>
      <c r="AZ137" s="19"/>
      <c r="BA137" s="19"/>
      <c r="BB137" s="20"/>
      <c r="BC137" s="20"/>
    </row>
    <row r="138" spans="1:55" ht="22.5" customHeight="1">
      <c r="A138" s="6" t="s">
        <v>79</v>
      </c>
      <c r="B138" s="6" t="s">
        <v>63</v>
      </c>
      <c r="C138" s="35"/>
      <c r="D138" s="35" t="s">
        <v>4420</v>
      </c>
      <c r="E138" s="35" t="s">
        <v>64</v>
      </c>
      <c r="F138" s="35" t="s">
        <v>65</v>
      </c>
      <c r="G138" s="7" t="s">
        <v>183</v>
      </c>
      <c r="H138" s="8"/>
      <c r="I138" s="9" t="s">
        <v>184</v>
      </c>
      <c r="J138" s="9" t="s">
        <v>68</v>
      </c>
      <c r="K138" s="8" t="s">
        <v>100</v>
      </c>
      <c r="L138" s="8" t="s">
        <v>70</v>
      </c>
      <c r="M138" s="10">
        <v>2</v>
      </c>
      <c r="N138" s="10">
        <v>4</v>
      </c>
      <c r="O138" s="10"/>
      <c r="P138" s="10"/>
      <c r="Q138" s="36">
        <v>40</v>
      </c>
      <c r="R138" s="10"/>
      <c r="S138" s="10"/>
      <c r="T138" s="31">
        <v>40</v>
      </c>
      <c r="U138" s="12"/>
      <c r="V138" s="12"/>
      <c r="W138" s="12"/>
      <c r="X138" s="13"/>
      <c r="Y138" s="13"/>
      <c r="Z138" s="13"/>
      <c r="AA138" s="14"/>
      <c r="AB138" s="14"/>
      <c r="AC138" s="14"/>
      <c r="AD138" s="14"/>
      <c r="AE138" s="14"/>
      <c r="AF138" s="15"/>
      <c r="AG138" s="15"/>
      <c r="AH138" s="15"/>
      <c r="AI138" s="15"/>
      <c r="AJ138" s="146"/>
      <c r="AK138" s="15"/>
      <c r="AL138" s="15"/>
      <c r="AM138" s="15"/>
      <c r="AN138" s="15"/>
      <c r="AO138" s="15"/>
      <c r="AP138" s="16"/>
      <c r="AQ138" s="16">
        <v>40</v>
      </c>
      <c r="AR138" s="16">
        <v>40</v>
      </c>
      <c r="AS138" s="17"/>
      <c r="AT138" s="17"/>
      <c r="AU138" s="17"/>
      <c r="AV138" s="17"/>
      <c r="AW138" s="18"/>
      <c r="AX138" s="19"/>
      <c r="AY138" s="19"/>
      <c r="AZ138" s="19"/>
      <c r="BA138" s="19"/>
      <c r="BB138" s="20"/>
      <c r="BC138" s="20"/>
    </row>
    <row r="139" spans="1:55" ht="22.5" customHeight="1">
      <c r="A139" s="6" t="s">
        <v>79</v>
      </c>
      <c r="B139" s="6" t="s">
        <v>63</v>
      </c>
      <c r="C139" s="35"/>
      <c r="D139" s="35" t="s">
        <v>4420</v>
      </c>
      <c r="E139" s="35" t="s">
        <v>64</v>
      </c>
      <c r="F139" s="35" t="s">
        <v>65</v>
      </c>
      <c r="G139" s="7" t="s">
        <v>411</v>
      </c>
      <c r="H139" s="8"/>
      <c r="I139" s="9" t="s">
        <v>412</v>
      </c>
      <c r="J139" s="9" t="s">
        <v>68</v>
      </c>
      <c r="K139" s="8" t="s">
        <v>100</v>
      </c>
      <c r="L139" s="8" t="s">
        <v>70</v>
      </c>
      <c r="M139" s="10">
        <v>1</v>
      </c>
      <c r="N139" s="10">
        <v>6</v>
      </c>
      <c r="O139" s="10"/>
      <c r="P139" s="10"/>
      <c r="Q139" s="36">
        <v>60</v>
      </c>
      <c r="R139" s="10"/>
      <c r="S139" s="10"/>
      <c r="T139" s="31">
        <v>60</v>
      </c>
      <c r="U139" s="12"/>
      <c r="V139" s="12"/>
      <c r="W139" s="12"/>
      <c r="X139" s="13"/>
      <c r="Y139" s="13"/>
      <c r="Z139" s="13"/>
      <c r="AA139" s="14"/>
      <c r="AB139" s="14"/>
      <c r="AC139" s="14"/>
      <c r="AD139" s="14"/>
      <c r="AE139" s="14"/>
      <c r="AF139" s="15"/>
      <c r="AG139" s="15"/>
      <c r="AH139" s="15"/>
      <c r="AI139" s="15"/>
      <c r="AJ139" s="146"/>
      <c r="AK139" s="15"/>
      <c r="AL139" s="15"/>
      <c r="AM139" s="15"/>
      <c r="AN139" s="15"/>
      <c r="AO139" s="15"/>
      <c r="AP139" s="16"/>
      <c r="AQ139" s="16">
        <v>60</v>
      </c>
      <c r="AR139" s="16">
        <v>60</v>
      </c>
      <c r="AS139" s="17"/>
      <c r="AT139" s="17"/>
      <c r="AU139" s="17"/>
      <c r="AV139" s="17"/>
      <c r="AW139" s="18"/>
      <c r="AX139" s="19"/>
      <c r="AY139" s="19"/>
      <c r="AZ139" s="19"/>
      <c r="BA139" s="19"/>
      <c r="BB139" s="20"/>
      <c r="BC139" s="20"/>
    </row>
    <row r="140" spans="1:55" ht="22.5" customHeight="1">
      <c r="A140" s="6" t="s">
        <v>79</v>
      </c>
      <c r="B140" s="6" t="s">
        <v>63</v>
      </c>
      <c r="C140" s="35"/>
      <c r="D140" s="35" t="s">
        <v>4420</v>
      </c>
      <c r="E140" s="35" t="s">
        <v>64</v>
      </c>
      <c r="F140" s="35" t="s">
        <v>65</v>
      </c>
      <c r="G140" s="7" t="s">
        <v>185</v>
      </c>
      <c r="H140" s="8"/>
      <c r="I140" s="9" t="s">
        <v>186</v>
      </c>
      <c r="J140" s="9" t="s">
        <v>68</v>
      </c>
      <c r="K140" s="8" t="s">
        <v>100</v>
      </c>
      <c r="L140" s="8" t="s">
        <v>70</v>
      </c>
      <c r="M140" s="10">
        <v>2</v>
      </c>
      <c r="N140" s="10">
        <v>4</v>
      </c>
      <c r="O140" s="10"/>
      <c r="P140" s="10"/>
      <c r="Q140" s="36">
        <v>40</v>
      </c>
      <c r="R140" s="10"/>
      <c r="S140" s="10"/>
      <c r="T140" s="31">
        <v>40</v>
      </c>
      <c r="U140" s="12"/>
      <c r="V140" s="12"/>
      <c r="W140" s="12"/>
      <c r="X140" s="13"/>
      <c r="Y140" s="13"/>
      <c r="Z140" s="13"/>
      <c r="AA140" s="14"/>
      <c r="AB140" s="14"/>
      <c r="AC140" s="14"/>
      <c r="AD140" s="14"/>
      <c r="AE140" s="14"/>
      <c r="AF140" s="15"/>
      <c r="AG140" s="15"/>
      <c r="AH140" s="15"/>
      <c r="AI140" s="15"/>
      <c r="AJ140" s="146"/>
      <c r="AK140" s="15"/>
      <c r="AL140" s="15"/>
      <c r="AM140" s="15"/>
      <c r="AN140" s="15"/>
      <c r="AO140" s="15"/>
      <c r="AP140" s="16"/>
      <c r="AQ140" s="16">
        <v>40</v>
      </c>
      <c r="AR140" s="16">
        <v>40</v>
      </c>
      <c r="AS140" s="17"/>
      <c r="AT140" s="17"/>
      <c r="AU140" s="17"/>
      <c r="AV140" s="17"/>
      <c r="AW140" s="18"/>
      <c r="AX140" s="19"/>
      <c r="AY140" s="19"/>
      <c r="AZ140" s="19"/>
      <c r="BA140" s="19"/>
      <c r="BB140" s="20"/>
      <c r="BC140" s="20"/>
    </row>
    <row r="141" spans="1:55" ht="22.5" customHeight="1">
      <c r="A141" s="6" t="s">
        <v>79</v>
      </c>
      <c r="B141" s="6" t="s">
        <v>63</v>
      </c>
      <c r="C141" s="35"/>
      <c r="D141" s="35" t="s">
        <v>4420</v>
      </c>
      <c r="E141" s="35" t="s">
        <v>64</v>
      </c>
      <c r="F141" s="35" t="s">
        <v>65</v>
      </c>
      <c r="G141" s="7" t="s">
        <v>413</v>
      </c>
      <c r="H141" s="8"/>
      <c r="I141" s="9" t="s">
        <v>414</v>
      </c>
      <c r="J141" s="9" t="s">
        <v>68</v>
      </c>
      <c r="K141" s="8" t="s">
        <v>100</v>
      </c>
      <c r="L141" s="8" t="s">
        <v>70</v>
      </c>
      <c r="M141" s="10">
        <v>1</v>
      </c>
      <c r="N141" s="10">
        <v>4</v>
      </c>
      <c r="O141" s="10"/>
      <c r="P141" s="10"/>
      <c r="Q141" s="36">
        <v>40</v>
      </c>
      <c r="R141" s="10"/>
      <c r="S141" s="10"/>
      <c r="T141" s="31">
        <v>40</v>
      </c>
      <c r="U141" s="12"/>
      <c r="V141" s="12"/>
      <c r="W141" s="12"/>
      <c r="X141" s="13"/>
      <c r="Y141" s="13"/>
      <c r="Z141" s="13"/>
      <c r="AA141" s="14"/>
      <c r="AB141" s="14"/>
      <c r="AC141" s="14"/>
      <c r="AD141" s="14"/>
      <c r="AE141" s="14"/>
      <c r="AF141" s="15"/>
      <c r="AG141" s="15"/>
      <c r="AH141" s="15"/>
      <c r="AI141" s="15"/>
      <c r="AJ141" s="146"/>
      <c r="AK141" s="15"/>
      <c r="AL141" s="15"/>
      <c r="AM141" s="15"/>
      <c r="AN141" s="15"/>
      <c r="AO141" s="15"/>
      <c r="AP141" s="16"/>
      <c r="AQ141" s="16">
        <v>40</v>
      </c>
      <c r="AR141" s="16">
        <v>40</v>
      </c>
      <c r="AS141" s="17"/>
      <c r="AT141" s="17"/>
      <c r="AU141" s="17"/>
      <c r="AV141" s="17"/>
      <c r="AW141" s="18"/>
      <c r="AX141" s="19"/>
      <c r="AY141" s="19"/>
      <c r="AZ141" s="19"/>
      <c r="BA141" s="19"/>
      <c r="BB141" s="20"/>
      <c r="BC141" s="20"/>
    </row>
    <row r="142" spans="1:55" ht="22.5" customHeight="1">
      <c r="A142" s="6" t="s">
        <v>79</v>
      </c>
      <c r="B142" s="6" t="s">
        <v>63</v>
      </c>
      <c r="C142" s="35"/>
      <c r="D142" s="35" t="s">
        <v>4420</v>
      </c>
      <c r="E142" s="35" t="s">
        <v>64</v>
      </c>
      <c r="F142" s="35" t="s">
        <v>65</v>
      </c>
      <c r="G142" s="7" t="s">
        <v>415</v>
      </c>
      <c r="H142" s="8"/>
      <c r="I142" s="9" t="s">
        <v>416</v>
      </c>
      <c r="J142" s="9" t="s">
        <v>84</v>
      </c>
      <c r="K142" s="8" t="s">
        <v>100</v>
      </c>
      <c r="L142" s="8" t="s">
        <v>96</v>
      </c>
      <c r="M142" s="10">
        <v>1</v>
      </c>
      <c r="N142" s="10">
        <v>6</v>
      </c>
      <c r="O142" s="10"/>
      <c r="P142" s="10"/>
      <c r="Q142" s="36">
        <v>60</v>
      </c>
      <c r="R142" s="10"/>
      <c r="S142" s="10"/>
      <c r="T142" s="31">
        <v>60</v>
      </c>
      <c r="U142" s="12"/>
      <c r="V142" s="12"/>
      <c r="W142" s="12"/>
      <c r="X142" s="13"/>
      <c r="Y142" s="13"/>
      <c r="Z142" s="13"/>
      <c r="AA142" s="14"/>
      <c r="AB142" s="14"/>
      <c r="AC142" s="14"/>
      <c r="AD142" s="14"/>
      <c r="AE142" s="14"/>
      <c r="AF142" s="15"/>
      <c r="AG142" s="15"/>
      <c r="AH142" s="15"/>
      <c r="AI142" s="15"/>
      <c r="AJ142" s="146"/>
      <c r="AK142" s="15"/>
      <c r="AL142" s="15"/>
      <c r="AM142" s="15"/>
      <c r="AN142" s="15"/>
      <c r="AO142" s="15"/>
      <c r="AP142" s="16"/>
      <c r="AQ142" s="16">
        <v>60</v>
      </c>
      <c r="AR142" s="16">
        <v>60</v>
      </c>
      <c r="AS142" s="17"/>
      <c r="AT142" s="17"/>
      <c r="AU142" s="17"/>
      <c r="AV142" s="17"/>
      <c r="AW142" s="18"/>
      <c r="AX142" s="19"/>
      <c r="AY142" s="19"/>
      <c r="AZ142" s="19"/>
      <c r="BA142" s="19"/>
      <c r="BB142" s="20"/>
      <c r="BC142" s="20"/>
    </row>
    <row r="143" spans="1:55" ht="22.5" customHeight="1">
      <c r="A143" s="6" t="s">
        <v>79</v>
      </c>
      <c r="B143" s="6" t="s">
        <v>63</v>
      </c>
      <c r="C143" s="35"/>
      <c r="D143" s="35" t="s">
        <v>4420</v>
      </c>
      <c r="E143" s="35" t="s">
        <v>64</v>
      </c>
      <c r="F143" s="35" t="s">
        <v>65</v>
      </c>
      <c r="G143" s="7" t="s">
        <v>417</v>
      </c>
      <c r="H143" s="8"/>
      <c r="I143" s="9" t="s">
        <v>418</v>
      </c>
      <c r="J143" s="9" t="s">
        <v>68</v>
      </c>
      <c r="K143" s="8" t="s">
        <v>100</v>
      </c>
      <c r="L143" s="8" t="s">
        <v>70</v>
      </c>
      <c r="M143" s="10">
        <v>1</v>
      </c>
      <c r="N143" s="10">
        <v>4</v>
      </c>
      <c r="O143" s="10"/>
      <c r="P143" s="10"/>
      <c r="Q143" s="36">
        <v>40</v>
      </c>
      <c r="R143" s="10"/>
      <c r="S143" s="10"/>
      <c r="T143" s="31">
        <v>40</v>
      </c>
      <c r="U143" s="12"/>
      <c r="V143" s="12"/>
      <c r="W143" s="12"/>
      <c r="X143" s="13"/>
      <c r="Y143" s="13"/>
      <c r="Z143" s="13"/>
      <c r="AA143" s="14"/>
      <c r="AB143" s="14"/>
      <c r="AC143" s="14"/>
      <c r="AD143" s="14"/>
      <c r="AE143" s="14"/>
      <c r="AF143" s="15"/>
      <c r="AG143" s="15"/>
      <c r="AH143" s="15"/>
      <c r="AI143" s="15"/>
      <c r="AJ143" s="146"/>
      <c r="AK143" s="15"/>
      <c r="AL143" s="15"/>
      <c r="AM143" s="15"/>
      <c r="AN143" s="15"/>
      <c r="AO143" s="15"/>
      <c r="AP143" s="16"/>
      <c r="AQ143" s="16">
        <v>40</v>
      </c>
      <c r="AR143" s="16">
        <v>40</v>
      </c>
      <c r="AS143" s="17"/>
      <c r="AT143" s="17"/>
      <c r="AU143" s="17"/>
      <c r="AV143" s="17"/>
      <c r="AW143" s="18"/>
      <c r="AX143" s="19"/>
      <c r="AY143" s="19"/>
      <c r="AZ143" s="19"/>
      <c r="BA143" s="19"/>
      <c r="BB143" s="20"/>
      <c r="BC143" s="20"/>
    </row>
    <row r="144" spans="1:55" ht="22.5" customHeight="1">
      <c r="A144" s="6" t="s">
        <v>79</v>
      </c>
      <c r="B144" s="6" t="s">
        <v>63</v>
      </c>
      <c r="C144" s="35"/>
      <c r="D144" s="35" t="s">
        <v>4420</v>
      </c>
      <c r="E144" s="35" t="s">
        <v>64</v>
      </c>
      <c r="F144" s="35" t="s">
        <v>65</v>
      </c>
      <c r="G144" s="7" t="s">
        <v>187</v>
      </c>
      <c r="H144" s="8"/>
      <c r="I144" s="9" t="s">
        <v>188</v>
      </c>
      <c r="J144" s="9" t="s">
        <v>68</v>
      </c>
      <c r="K144" s="8" t="s">
        <v>100</v>
      </c>
      <c r="L144" s="8" t="s">
        <v>70</v>
      </c>
      <c r="M144" s="10">
        <v>2</v>
      </c>
      <c r="N144" s="10">
        <v>4</v>
      </c>
      <c r="O144" s="10"/>
      <c r="P144" s="10"/>
      <c r="Q144" s="36">
        <v>40</v>
      </c>
      <c r="R144" s="10"/>
      <c r="S144" s="10"/>
      <c r="T144" s="31">
        <v>40</v>
      </c>
      <c r="U144" s="12"/>
      <c r="V144" s="12"/>
      <c r="W144" s="12"/>
      <c r="X144" s="13"/>
      <c r="Y144" s="13"/>
      <c r="Z144" s="13"/>
      <c r="AA144" s="14"/>
      <c r="AB144" s="14"/>
      <c r="AC144" s="14"/>
      <c r="AD144" s="14"/>
      <c r="AE144" s="14"/>
      <c r="AF144" s="15"/>
      <c r="AG144" s="15"/>
      <c r="AH144" s="15"/>
      <c r="AI144" s="15"/>
      <c r="AJ144" s="146"/>
      <c r="AK144" s="15"/>
      <c r="AL144" s="15"/>
      <c r="AM144" s="15"/>
      <c r="AN144" s="15"/>
      <c r="AO144" s="15"/>
      <c r="AP144" s="16"/>
      <c r="AQ144" s="16">
        <v>40</v>
      </c>
      <c r="AR144" s="16">
        <v>40</v>
      </c>
      <c r="AS144" s="17"/>
      <c r="AT144" s="17"/>
      <c r="AU144" s="17"/>
      <c r="AV144" s="17"/>
      <c r="AW144" s="18"/>
      <c r="AX144" s="19"/>
      <c r="AY144" s="19"/>
      <c r="AZ144" s="19"/>
      <c r="BA144" s="19"/>
      <c r="BB144" s="20"/>
      <c r="BC144" s="20"/>
    </row>
    <row r="145" spans="1:55" ht="22.5" customHeight="1">
      <c r="A145" s="6" t="s">
        <v>79</v>
      </c>
      <c r="B145" s="6" t="s">
        <v>63</v>
      </c>
      <c r="C145" s="35"/>
      <c r="D145" s="35" t="s">
        <v>4420</v>
      </c>
      <c r="E145" s="35" t="s">
        <v>64</v>
      </c>
      <c r="F145" s="35" t="s">
        <v>65</v>
      </c>
      <c r="G145" s="7" t="s">
        <v>189</v>
      </c>
      <c r="H145" s="8"/>
      <c r="I145" s="9" t="s">
        <v>190</v>
      </c>
      <c r="J145" s="9" t="s">
        <v>68</v>
      </c>
      <c r="K145" s="8" t="s">
        <v>100</v>
      </c>
      <c r="L145" s="8" t="s">
        <v>96</v>
      </c>
      <c r="M145" s="10">
        <v>2</v>
      </c>
      <c r="N145" s="10">
        <v>6</v>
      </c>
      <c r="O145" s="10"/>
      <c r="P145" s="10"/>
      <c r="Q145" s="36">
        <v>60</v>
      </c>
      <c r="R145" s="10"/>
      <c r="S145" s="10"/>
      <c r="T145" s="31">
        <v>60</v>
      </c>
      <c r="U145" s="12"/>
      <c r="V145" s="12"/>
      <c r="W145" s="12"/>
      <c r="X145" s="13"/>
      <c r="Y145" s="13"/>
      <c r="Z145" s="13"/>
      <c r="AA145" s="14"/>
      <c r="AB145" s="14"/>
      <c r="AC145" s="14"/>
      <c r="AD145" s="14"/>
      <c r="AE145" s="14"/>
      <c r="AF145" s="15"/>
      <c r="AG145" s="15"/>
      <c r="AH145" s="15"/>
      <c r="AI145" s="15"/>
      <c r="AJ145" s="146"/>
      <c r="AK145" s="15"/>
      <c r="AL145" s="15"/>
      <c r="AM145" s="15"/>
      <c r="AN145" s="15"/>
      <c r="AO145" s="15"/>
      <c r="AP145" s="16"/>
      <c r="AQ145" s="16">
        <v>60</v>
      </c>
      <c r="AR145" s="16">
        <v>60</v>
      </c>
      <c r="AS145" s="17"/>
      <c r="AT145" s="17"/>
      <c r="AU145" s="17"/>
      <c r="AV145" s="17"/>
      <c r="AW145" s="18"/>
      <c r="AX145" s="19"/>
      <c r="AY145" s="19"/>
      <c r="AZ145" s="19"/>
      <c r="BA145" s="19"/>
      <c r="BB145" s="20"/>
      <c r="BC145" s="20"/>
    </row>
    <row r="146" spans="1:55" ht="22.5" customHeight="1">
      <c r="A146" s="6" t="s">
        <v>79</v>
      </c>
      <c r="B146" s="6" t="s">
        <v>63</v>
      </c>
      <c r="C146" s="35"/>
      <c r="D146" s="35" t="s">
        <v>4420</v>
      </c>
      <c r="E146" s="35" t="s">
        <v>74</v>
      </c>
      <c r="F146" s="35"/>
      <c r="G146" s="7" t="s">
        <v>191</v>
      </c>
      <c r="H146" s="8"/>
      <c r="I146" s="9" t="s">
        <v>192</v>
      </c>
      <c r="J146" s="9" t="s">
        <v>68</v>
      </c>
      <c r="K146" s="8" t="s">
        <v>100</v>
      </c>
      <c r="L146" s="8" t="s">
        <v>70</v>
      </c>
      <c r="M146" s="10">
        <v>2</v>
      </c>
      <c r="N146" s="10">
        <v>6</v>
      </c>
      <c r="O146" s="10"/>
      <c r="P146" s="10"/>
      <c r="Q146" s="36">
        <v>60</v>
      </c>
      <c r="R146" s="10"/>
      <c r="S146" s="10"/>
      <c r="T146" s="31">
        <v>60</v>
      </c>
      <c r="U146" s="12"/>
      <c r="V146" s="12"/>
      <c r="W146" s="12"/>
      <c r="X146" s="13"/>
      <c r="Y146" s="13"/>
      <c r="Z146" s="13"/>
      <c r="AA146" s="14"/>
      <c r="AB146" s="14"/>
      <c r="AC146" s="14"/>
      <c r="AD146" s="14"/>
      <c r="AE146" s="14"/>
      <c r="AF146" s="15"/>
      <c r="AG146" s="15"/>
      <c r="AH146" s="15"/>
      <c r="AI146" s="15"/>
      <c r="AJ146" s="146"/>
      <c r="AK146" s="15"/>
      <c r="AL146" s="15"/>
      <c r="AM146" s="15"/>
      <c r="AN146" s="15"/>
      <c r="AO146" s="15"/>
      <c r="AP146" s="16"/>
      <c r="AQ146" s="16">
        <v>60</v>
      </c>
      <c r="AR146" s="16">
        <v>60</v>
      </c>
      <c r="AS146" s="17"/>
      <c r="AT146" s="17"/>
      <c r="AU146" s="17"/>
      <c r="AV146" s="17"/>
      <c r="AW146" s="18"/>
      <c r="AX146" s="19"/>
      <c r="AY146" s="19"/>
      <c r="AZ146" s="19"/>
      <c r="BA146" s="19"/>
      <c r="BB146" s="20"/>
      <c r="BC146" s="20"/>
    </row>
    <row r="147" spans="1:55" ht="22.5" customHeight="1">
      <c r="A147" s="6" t="s">
        <v>79</v>
      </c>
      <c r="B147" s="6" t="s">
        <v>63</v>
      </c>
      <c r="C147" s="35"/>
      <c r="D147" s="35" t="s">
        <v>4420</v>
      </c>
      <c r="E147" s="35" t="s">
        <v>64</v>
      </c>
      <c r="F147" s="35" t="s">
        <v>65</v>
      </c>
      <c r="G147" s="7" t="s">
        <v>193</v>
      </c>
      <c r="H147" s="8"/>
      <c r="I147" s="9" t="s">
        <v>194</v>
      </c>
      <c r="J147" s="9" t="s">
        <v>68</v>
      </c>
      <c r="K147" s="8" t="s">
        <v>100</v>
      </c>
      <c r="L147" s="8" t="s">
        <v>70</v>
      </c>
      <c r="M147" s="10">
        <v>2</v>
      </c>
      <c r="N147" s="10">
        <v>6</v>
      </c>
      <c r="O147" s="10"/>
      <c r="P147" s="10"/>
      <c r="Q147" s="36">
        <v>60</v>
      </c>
      <c r="R147" s="10"/>
      <c r="S147" s="10"/>
      <c r="T147" s="31">
        <v>60</v>
      </c>
      <c r="U147" s="12"/>
      <c r="V147" s="12"/>
      <c r="W147" s="12"/>
      <c r="X147" s="13"/>
      <c r="Y147" s="13"/>
      <c r="Z147" s="13"/>
      <c r="AA147" s="14"/>
      <c r="AB147" s="14"/>
      <c r="AC147" s="14"/>
      <c r="AD147" s="14"/>
      <c r="AE147" s="14"/>
      <c r="AF147" s="15"/>
      <c r="AG147" s="15"/>
      <c r="AH147" s="15"/>
      <c r="AI147" s="15"/>
      <c r="AJ147" s="146"/>
      <c r="AK147" s="15"/>
      <c r="AL147" s="15"/>
      <c r="AM147" s="15"/>
      <c r="AN147" s="15"/>
      <c r="AO147" s="15"/>
      <c r="AP147" s="16"/>
      <c r="AQ147" s="16">
        <v>60</v>
      </c>
      <c r="AR147" s="16">
        <v>60</v>
      </c>
      <c r="AS147" s="17"/>
      <c r="AT147" s="17"/>
      <c r="AU147" s="17"/>
      <c r="AV147" s="17"/>
      <c r="AW147" s="18"/>
      <c r="AX147" s="19"/>
      <c r="AY147" s="19"/>
      <c r="AZ147" s="19"/>
      <c r="BA147" s="19"/>
      <c r="BB147" s="20"/>
      <c r="BC147" s="20"/>
    </row>
    <row r="148" spans="1:55" ht="22.5" customHeight="1">
      <c r="A148" s="6" t="s">
        <v>79</v>
      </c>
      <c r="B148" s="6" t="s">
        <v>63</v>
      </c>
      <c r="C148" s="35"/>
      <c r="D148" s="35" t="s">
        <v>4420</v>
      </c>
      <c r="E148" s="35" t="s">
        <v>64</v>
      </c>
      <c r="F148" s="35" t="s">
        <v>65</v>
      </c>
      <c r="G148" s="7" t="s">
        <v>195</v>
      </c>
      <c r="H148" s="8"/>
      <c r="I148" s="9" t="s">
        <v>196</v>
      </c>
      <c r="J148" s="9" t="s">
        <v>68</v>
      </c>
      <c r="K148" s="8" t="s">
        <v>69</v>
      </c>
      <c r="L148" s="8" t="s">
        <v>70</v>
      </c>
      <c r="M148" s="10">
        <v>2</v>
      </c>
      <c r="N148" s="10">
        <v>4</v>
      </c>
      <c r="O148" s="10"/>
      <c r="P148" s="10"/>
      <c r="Q148" s="36">
        <v>40</v>
      </c>
      <c r="R148" s="10"/>
      <c r="S148" s="10"/>
      <c r="T148" s="31">
        <v>40</v>
      </c>
      <c r="U148" s="12"/>
      <c r="V148" s="12"/>
      <c r="W148" s="12"/>
      <c r="X148" s="13"/>
      <c r="Y148" s="13"/>
      <c r="Z148" s="13"/>
      <c r="AA148" s="14"/>
      <c r="AB148" s="14"/>
      <c r="AC148" s="14"/>
      <c r="AD148" s="14"/>
      <c r="AE148" s="14"/>
      <c r="AF148" s="15"/>
      <c r="AG148" s="15"/>
      <c r="AH148" s="15"/>
      <c r="AI148" s="15"/>
      <c r="AJ148" s="146"/>
      <c r="AK148" s="15"/>
      <c r="AL148" s="15"/>
      <c r="AM148" s="15"/>
      <c r="AN148" s="15"/>
      <c r="AO148" s="15"/>
      <c r="AP148" s="16"/>
      <c r="AQ148" s="16">
        <v>40</v>
      </c>
      <c r="AR148" s="16">
        <v>40</v>
      </c>
      <c r="AS148" s="17"/>
      <c r="AT148" s="17"/>
      <c r="AU148" s="17"/>
      <c r="AV148" s="17"/>
      <c r="AW148" s="18"/>
      <c r="AX148" s="19"/>
      <c r="AY148" s="19"/>
      <c r="AZ148" s="19"/>
      <c r="BA148" s="19"/>
      <c r="BB148" s="20"/>
      <c r="BC148" s="20"/>
    </row>
    <row r="149" spans="1:55" ht="22.5" customHeight="1">
      <c r="A149" s="6" t="s">
        <v>79</v>
      </c>
      <c r="B149" s="6" t="s">
        <v>63</v>
      </c>
      <c r="C149" s="35"/>
      <c r="D149" s="35" t="s">
        <v>4420</v>
      </c>
      <c r="E149" s="35" t="s">
        <v>64</v>
      </c>
      <c r="F149" s="35" t="s">
        <v>65</v>
      </c>
      <c r="G149" s="7" t="s">
        <v>197</v>
      </c>
      <c r="H149" s="8"/>
      <c r="I149" s="9" t="s">
        <v>198</v>
      </c>
      <c r="J149" s="9" t="s">
        <v>68</v>
      </c>
      <c r="K149" s="8" t="s">
        <v>69</v>
      </c>
      <c r="L149" s="8" t="s">
        <v>199</v>
      </c>
      <c r="M149" s="10">
        <v>1</v>
      </c>
      <c r="N149" s="10">
        <v>4</v>
      </c>
      <c r="O149" s="10"/>
      <c r="P149" s="10"/>
      <c r="Q149" s="36">
        <v>40</v>
      </c>
      <c r="R149" s="10"/>
      <c r="S149" s="10"/>
      <c r="T149" s="31">
        <v>40</v>
      </c>
      <c r="U149" s="12"/>
      <c r="V149" s="12"/>
      <c r="W149" s="12"/>
      <c r="X149" s="13"/>
      <c r="Y149" s="13"/>
      <c r="Z149" s="13"/>
      <c r="AA149" s="14"/>
      <c r="AB149" s="14"/>
      <c r="AC149" s="14"/>
      <c r="AD149" s="14"/>
      <c r="AE149" s="14"/>
      <c r="AF149" s="15"/>
      <c r="AG149" s="15"/>
      <c r="AH149" s="15"/>
      <c r="AI149" s="15"/>
      <c r="AJ149" s="146"/>
      <c r="AK149" s="15"/>
      <c r="AL149" s="15"/>
      <c r="AM149" s="15"/>
      <c r="AN149" s="15"/>
      <c r="AO149" s="15"/>
      <c r="AP149" s="16"/>
      <c r="AQ149" s="16">
        <v>40</v>
      </c>
      <c r="AR149" s="16">
        <v>40</v>
      </c>
      <c r="AS149" s="17"/>
      <c r="AT149" s="17"/>
      <c r="AU149" s="17"/>
      <c r="AV149" s="17"/>
      <c r="AW149" s="18"/>
      <c r="AX149" s="19"/>
      <c r="AY149" s="19"/>
      <c r="AZ149" s="19"/>
      <c r="BA149" s="19"/>
      <c r="BB149" s="20"/>
      <c r="BC149" s="20"/>
    </row>
    <row r="150" spans="1:55" ht="22.5" customHeight="1">
      <c r="A150" s="6" t="s">
        <v>79</v>
      </c>
      <c r="B150" s="6" t="s">
        <v>63</v>
      </c>
      <c r="C150" s="35"/>
      <c r="D150" s="35" t="s">
        <v>4420</v>
      </c>
      <c r="E150" s="35" t="s">
        <v>64</v>
      </c>
      <c r="F150" s="35" t="s">
        <v>65</v>
      </c>
      <c r="G150" s="7" t="s">
        <v>200</v>
      </c>
      <c r="H150" s="8"/>
      <c r="I150" s="9" t="s">
        <v>201</v>
      </c>
      <c r="J150" s="9" t="s">
        <v>68</v>
      </c>
      <c r="K150" s="8" t="s">
        <v>69</v>
      </c>
      <c r="L150" s="8" t="s">
        <v>70</v>
      </c>
      <c r="M150" s="10">
        <v>1</v>
      </c>
      <c r="N150" s="10">
        <v>4</v>
      </c>
      <c r="O150" s="10"/>
      <c r="P150" s="10"/>
      <c r="Q150" s="36">
        <v>40</v>
      </c>
      <c r="R150" s="10"/>
      <c r="S150" s="10"/>
      <c r="T150" s="31">
        <v>40</v>
      </c>
      <c r="U150" s="12"/>
      <c r="V150" s="12"/>
      <c r="W150" s="12"/>
      <c r="X150" s="13"/>
      <c r="Y150" s="13"/>
      <c r="Z150" s="13"/>
      <c r="AA150" s="14"/>
      <c r="AB150" s="14"/>
      <c r="AC150" s="14"/>
      <c r="AD150" s="14"/>
      <c r="AE150" s="14"/>
      <c r="AF150" s="15"/>
      <c r="AG150" s="15"/>
      <c r="AH150" s="15"/>
      <c r="AI150" s="15"/>
      <c r="AJ150" s="146"/>
      <c r="AK150" s="15"/>
      <c r="AL150" s="15"/>
      <c r="AM150" s="15"/>
      <c r="AN150" s="15"/>
      <c r="AO150" s="15"/>
      <c r="AP150" s="16"/>
      <c r="AQ150" s="16">
        <v>40</v>
      </c>
      <c r="AR150" s="16">
        <v>40</v>
      </c>
      <c r="AS150" s="17"/>
      <c r="AT150" s="17"/>
      <c r="AU150" s="17"/>
      <c r="AV150" s="17"/>
      <c r="AW150" s="18"/>
      <c r="AX150" s="19"/>
      <c r="AY150" s="19"/>
      <c r="AZ150" s="19"/>
      <c r="BA150" s="19"/>
      <c r="BB150" s="20"/>
      <c r="BC150" s="20"/>
    </row>
    <row r="151" spans="1:55" ht="22.5" customHeight="1">
      <c r="A151" s="6" t="s">
        <v>79</v>
      </c>
      <c r="B151" s="6" t="s">
        <v>63</v>
      </c>
      <c r="C151" s="35"/>
      <c r="D151" s="35" t="s">
        <v>4420</v>
      </c>
      <c r="E151" s="35" t="s">
        <v>74</v>
      </c>
      <c r="F151" s="35"/>
      <c r="G151" s="7" t="s">
        <v>202</v>
      </c>
      <c r="H151" s="8"/>
      <c r="I151" s="9" t="s">
        <v>203</v>
      </c>
      <c r="J151" s="9" t="s">
        <v>84</v>
      </c>
      <c r="K151" s="8" t="s">
        <v>69</v>
      </c>
      <c r="L151" s="8" t="s">
        <v>70</v>
      </c>
      <c r="M151" s="10">
        <v>2</v>
      </c>
      <c r="N151" s="10">
        <v>6</v>
      </c>
      <c r="O151" s="10"/>
      <c r="P151" s="10"/>
      <c r="Q151" s="36">
        <v>60</v>
      </c>
      <c r="R151" s="10"/>
      <c r="S151" s="10"/>
      <c r="T151" s="31">
        <v>60</v>
      </c>
      <c r="U151" s="12"/>
      <c r="V151" s="12"/>
      <c r="W151" s="12"/>
      <c r="X151" s="13"/>
      <c r="Y151" s="13"/>
      <c r="Z151" s="13"/>
      <c r="AA151" s="14"/>
      <c r="AB151" s="14"/>
      <c r="AC151" s="14"/>
      <c r="AD151" s="14"/>
      <c r="AE151" s="14"/>
      <c r="AF151" s="15"/>
      <c r="AG151" s="15"/>
      <c r="AH151" s="15"/>
      <c r="AI151" s="15"/>
      <c r="AJ151" s="146"/>
      <c r="AK151" s="15"/>
      <c r="AL151" s="15"/>
      <c r="AM151" s="15"/>
      <c r="AN151" s="15"/>
      <c r="AO151" s="15"/>
      <c r="AP151" s="16"/>
      <c r="AQ151" s="16">
        <v>60</v>
      </c>
      <c r="AR151" s="16">
        <v>60</v>
      </c>
      <c r="AS151" s="17"/>
      <c r="AT151" s="17"/>
      <c r="AU151" s="17"/>
      <c r="AV151" s="17"/>
      <c r="AW151" s="18"/>
      <c r="AX151" s="19"/>
      <c r="AY151" s="19"/>
      <c r="AZ151" s="19"/>
      <c r="BA151" s="19"/>
      <c r="BB151" s="20"/>
      <c r="BC151" s="20"/>
    </row>
    <row r="152" spans="1:55" ht="22.5" customHeight="1">
      <c r="A152" s="6" t="s">
        <v>79</v>
      </c>
      <c r="B152" s="6" t="s">
        <v>63</v>
      </c>
      <c r="C152" s="35"/>
      <c r="D152" s="35" t="s">
        <v>4423</v>
      </c>
      <c r="E152" s="35" t="s">
        <v>64</v>
      </c>
      <c r="F152" s="35" t="s">
        <v>65</v>
      </c>
      <c r="G152" s="7" t="s">
        <v>419</v>
      </c>
      <c r="H152" s="8"/>
      <c r="I152" s="9" t="s">
        <v>420</v>
      </c>
      <c r="J152" s="9" t="s">
        <v>84</v>
      </c>
      <c r="K152" s="8" t="s">
        <v>100</v>
      </c>
      <c r="L152" s="8" t="s">
        <v>96</v>
      </c>
      <c r="M152" s="10">
        <v>1</v>
      </c>
      <c r="N152" s="10">
        <v>6</v>
      </c>
      <c r="O152" s="10"/>
      <c r="P152" s="10"/>
      <c r="Q152" s="36">
        <v>60</v>
      </c>
      <c r="R152" s="10"/>
      <c r="S152" s="10"/>
      <c r="T152" s="31">
        <v>60</v>
      </c>
      <c r="U152" s="12"/>
      <c r="V152" s="12"/>
      <c r="W152" s="12"/>
      <c r="X152" s="13"/>
      <c r="Y152" s="13"/>
      <c r="Z152" s="13"/>
      <c r="AA152" s="14"/>
      <c r="AB152" s="14"/>
      <c r="AC152" s="14"/>
      <c r="AD152" s="14"/>
      <c r="AE152" s="14"/>
      <c r="AF152" s="15"/>
      <c r="AG152" s="15"/>
      <c r="AH152" s="15"/>
      <c r="AI152" s="15"/>
      <c r="AJ152" s="146"/>
      <c r="AK152" s="15"/>
      <c r="AL152" s="15"/>
      <c r="AM152" s="15"/>
      <c r="AN152" s="15"/>
      <c r="AO152" s="15"/>
      <c r="AP152" s="16">
        <v>60</v>
      </c>
      <c r="AQ152" s="16"/>
      <c r="AR152" s="16"/>
      <c r="AS152" s="17"/>
      <c r="AT152" s="17"/>
      <c r="AU152" s="17"/>
      <c r="AV152" s="17"/>
      <c r="AW152" s="18"/>
      <c r="AX152" s="19"/>
      <c r="AY152" s="19"/>
      <c r="AZ152" s="19"/>
      <c r="BA152" s="19"/>
      <c r="BB152" s="20"/>
      <c r="BC152" s="20"/>
    </row>
    <row r="153" spans="1:55" ht="22.5" customHeight="1">
      <c r="A153" s="6" t="s">
        <v>79</v>
      </c>
      <c r="B153" s="6" t="s">
        <v>63</v>
      </c>
      <c r="C153" s="35"/>
      <c r="D153" s="35" t="s">
        <v>4423</v>
      </c>
      <c r="E153" s="35" t="s">
        <v>64</v>
      </c>
      <c r="F153" s="35" t="s">
        <v>65</v>
      </c>
      <c r="G153" s="7" t="s">
        <v>204</v>
      </c>
      <c r="H153" s="8"/>
      <c r="I153" s="9" t="s">
        <v>205</v>
      </c>
      <c r="J153" s="9" t="s">
        <v>84</v>
      </c>
      <c r="K153" s="8" t="s">
        <v>100</v>
      </c>
      <c r="L153" s="8" t="s">
        <v>96</v>
      </c>
      <c r="M153" s="10">
        <v>2</v>
      </c>
      <c r="N153" s="10">
        <v>6</v>
      </c>
      <c r="O153" s="10"/>
      <c r="P153" s="10"/>
      <c r="Q153" s="36">
        <v>60</v>
      </c>
      <c r="R153" s="10"/>
      <c r="S153" s="10"/>
      <c r="T153" s="31">
        <v>60</v>
      </c>
      <c r="U153" s="12"/>
      <c r="V153" s="12"/>
      <c r="W153" s="12"/>
      <c r="X153" s="13"/>
      <c r="Y153" s="13"/>
      <c r="Z153" s="13"/>
      <c r="AA153" s="14"/>
      <c r="AB153" s="14"/>
      <c r="AC153" s="14"/>
      <c r="AD153" s="14"/>
      <c r="AE153" s="14"/>
      <c r="AF153" s="15"/>
      <c r="AG153" s="15"/>
      <c r="AH153" s="15"/>
      <c r="AI153" s="15"/>
      <c r="AJ153" s="146"/>
      <c r="AK153" s="15"/>
      <c r="AL153" s="15"/>
      <c r="AM153" s="15"/>
      <c r="AN153" s="15"/>
      <c r="AO153" s="15"/>
      <c r="AP153" s="16">
        <v>60</v>
      </c>
      <c r="AQ153" s="16"/>
      <c r="AR153" s="16"/>
      <c r="AS153" s="17"/>
      <c r="AT153" s="17"/>
      <c r="AU153" s="17"/>
      <c r="AV153" s="17"/>
      <c r="AW153" s="18"/>
      <c r="AX153" s="19"/>
      <c r="AY153" s="19"/>
      <c r="AZ153" s="19"/>
      <c r="BA153" s="19"/>
      <c r="BB153" s="20"/>
      <c r="BC153" s="20"/>
    </row>
    <row r="154" spans="1:55" ht="22.5" customHeight="1">
      <c r="A154" s="6" t="s">
        <v>79</v>
      </c>
      <c r="B154" s="6" t="s">
        <v>63</v>
      </c>
      <c r="C154" s="35"/>
      <c r="D154" s="35" t="s">
        <v>4423</v>
      </c>
      <c r="E154" s="35" t="s">
        <v>64</v>
      </c>
      <c r="F154" s="35" t="s">
        <v>65</v>
      </c>
      <c r="G154" s="7" t="s">
        <v>206</v>
      </c>
      <c r="H154" s="8"/>
      <c r="I154" s="9" t="s">
        <v>207</v>
      </c>
      <c r="J154" s="9" t="s">
        <v>84</v>
      </c>
      <c r="K154" s="8" t="s">
        <v>100</v>
      </c>
      <c r="L154" s="8" t="s">
        <v>96</v>
      </c>
      <c r="M154" s="10">
        <v>2</v>
      </c>
      <c r="N154" s="10">
        <v>6</v>
      </c>
      <c r="O154" s="10"/>
      <c r="P154" s="10"/>
      <c r="Q154" s="36">
        <v>60</v>
      </c>
      <c r="R154" s="10"/>
      <c r="S154" s="10"/>
      <c r="T154" s="31">
        <v>60</v>
      </c>
      <c r="U154" s="12"/>
      <c r="V154" s="12"/>
      <c r="W154" s="12"/>
      <c r="X154" s="13"/>
      <c r="Y154" s="13"/>
      <c r="Z154" s="13"/>
      <c r="AA154" s="14"/>
      <c r="AB154" s="14"/>
      <c r="AC154" s="14"/>
      <c r="AD154" s="14"/>
      <c r="AE154" s="14"/>
      <c r="AF154" s="15"/>
      <c r="AG154" s="15"/>
      <c r="AH154" s="15"/>
      <c r="AI154" s="15"/>
      <c r="AJ154" s="146"/>
      <c r="AK154" s="15"/>
      <c r="AL154" s="15"/>
      <c r="AM154" s="15"/>
      <c r="AN154" s="15"/>
      <c r="AO154" s="15"/>
      <c r="AP154" s="16">
        <v>60</v>
      </c>
      <c r="AQ154" s="16"/>
      <c r="AR154" s="16"/>
      <c r="AS154" s="17"/>
      <c r="AT154" s="17"/>
      <c r="AU154" s="17"/>
      <c r="AV154" s="17"/>
      <c r="AW154" s="18"/>
      <c r="AX154" s="19"/>
      <c r="AY154" s="19"/>
      <c r="AZ154" s="19"/>
      <c r="BA154" s="19"/>
      <c r="BB154" s="20"/>
      <c r="BC154" s="20"/>
    </row>
    <row r="155" spans="1:55" ht="22.5" customHeight="1">
      <c r="A155" s="6" t="s">
        <v>79</v>
      </c>
      <c r="B155" s="6" t="s">
        <v>63</v>
      </c>
      <c r="C155" s="35"/>
      <c r="D155" s="35" t="s">
        <v>173</v>
      </c>
      <c r="E155" s="35"/>
      <c r="F155" s="35"/>
      <c r="G155" s="7" t="s">
        <v>208</v>
      </c>
      <c r="H155" s="8"/>
      <c r="I155" s="9" t="s">
        <v>209</v>
      </c>
      <c r="J155" s="9" t="s">
        <v>84</v>
      </c>
      <c r="K155" s="8" t="s">
        <v>100</v>
      </c>
      <c r="L155" s="8" t="s">
        <v>210</v>
      </c>
      <c r="M155" s="25">
        <v>2</v>
      </c>
      <c r="N155" s="25">
        <v>6</v>
      </c>
      <c r="O155" s="25"/>
      <c r="P155" s="31"/>
      <c r="Q155" s="36">
        <v>60</v>
      </c>
      <c r="R155" s="25"/>
      <c r="S155" s="31"/>
      <c r="T155" s="31">
        <v>60</v>
      </c>
      <c r="U155" s="12"/>
      <c r="V155" s="12"/>
      <c r="W155" s="12"/>
      <c r="X155" s="13"/>
      <c r="Y155" s="13"/>
      <c r="Z155" s="13"/>
      <c r="AA155" s="14"/>
      <c r="AB155" s="14"/>
      <c r="AC155" s="14"/>
      <c r="AD155" s="14"/>
      <c r="AE155" s="14"/>
      <c r="AF155" s="15"/>
      <c r="AG155" s="15"/>
      <c r="AH155" s="15"/>
      <c r="AI155" s="15"/>
      <c r="AJ155" s="146"/>
      <c r="AK155" s="15"/>
      <c r="AL155" s="15"/>
      <c r="AM155" s="15"/>
      <c r="AN155" s="15"/>
      <c r="AO155" s="15"/>
      <c r="AP155" s="16">
        <v>60</v>
      </c>
      <c r="AQ155" s="16"/>
      <c r="AR155" s="16"/>
      <c r="AS155" s="17"/>
      <c r="AT155" s="17"/>
      <c r="AU155" s="17"/>
      <c r="AV155" s="17"/>
      <c r="AW155" s="18"/>
      <c r="AX155" s="19"/>
      <c r="AY155" s="19"/>
      <c r="AZ155" s="19"/>
      <c r="BA155" s="19"/>
      <c r="BB155" s="20"/>
      <c r="BC155" s="20"/>
    </row>
    <row r="156" spans="1:55" ht="22.5" customHeight="1">
      <c r="A156" s="6" t="s">
        <v>79</v>
      </c>
      <c r="B156" s="6" t="s">
        <v>63</v>
      </c>
      <c r="C156" s="35"/>
      <c r="D156" s="35" t="s">
        <v>4420</v>
      </c>
      <c r="E156" s="35" t="s">
        <v>64</v>
      </c>
      <c r="F156" s="35" t="s">
        <v>65</v>
      </c>
      <c r="G156" s="7" t="s">
        <v>421</v>
      </c>
      <c r="H156" s="8"/>
      <c r="I156" s="9" t="s">
        <v>422</v>
      </c>
      <c r="J156" s="9" t="s">
        <v>68</v>
      </c>
      <c r="K156" s="8" t="s">
        <v>100</v>
      </c>
      <c r="L156" s="8" t="s">
        <v>70</v>
      </c>
      <c r="M156" s="10">
        <v>1</v>
      </c>
      <c r="N156" s="10">
        <v>4</v>
      </c>
      <c r="O156" s="10"/>
      <c r="P156" s="10"/>
      <c r="Q156" s="36">
        <v>40</v>
      </c>
      <c r="R156" s="10"/>
      <c r="S156" s="10"/>
      <c r="T156" s="31">
        <v>40</v>
      </c>
      <c r="U156" s="12"/>
      <c r="V156" s="12"/>
      <c r="W156" s="12"/>
      <c r="X156" s="13"/>
      <c r="Y156" s="13"/>
      <c r="Z156" s="13"/>
      <c r="AA156" s="14"/>
      <c r="AB156" s="14"/>
      <c r="AC156" s="14"/>
      <c r="AD156" s="14"/>
      <c r="AE156" s="14"/>
      <c r="AF156" s="15"/>
      <c r="AG156" s="15"/>
      <c r="AH156" s="15"/>
      <c r="AI156" s="15"/>
      <c r="AJ156" s="146"/>
      <c r="AK156" s="15"/>
      <c r="AL156" s="15"/>
      <c r="AM156" s="15"/>
      <c r="AN156" s="15"/>
      <c r="AO156" s="15"/>
      <c r="AP156" s="16">
        <v>40</v>
      </c>
      <c r="AQ156" s="16"/>
      <c r="AR156" s="16"/>
      <c r="AS156" s="17"/>
      <c r="AT156" s="17"/>
      <c r="AU156" s="17"/>
      <c r="AV156" s="17"/>
      <c r="AW156" s="18"/>
      <c r="AX156" s="19"/>
      <c r="AY156" s="19"/>
      <c r="AZ156" s="19"/>
      <c r="BA156" s="19"/>
      <c r="BB156" s="20"/>
      <c r="BC156" s="20"/>
    </row>
    <row r="157" spans="1:55" ht="22.5" customHeight="1">
      <c r="A157" s="6" t="s">
        <v>79</v>
      </c>
      <c r="B157" s="6" t="s">
        <v>63</v>
      </c>
      <c r="C157" s="35"/>
      <c r="D157" s="35" t="s">
        <v>4423</v>
      </c>
      <c r="E157" s="35" t="s">
        <v>64</v>
      </c>
      <c r="F157" s="35" t="s">
        <v>65</v>
      </c>
      <c r="G157" s="7" t="s">
        <v>423</v>
      </c>
      <c r="H157" s="8"/>
      <c r="I157" s="9" t="s">
        <v>424</v>
      </c>
      <c r="J157" s="9" t="s">
        <v>68</v>
      </c>
      <c r="K157" s="8" t="s">
        <v>100</v>
      </c>
      <c r="L157" s="8" t="s">
        <v>70</v>
      </c>
      <c r="M157" s="10">
        <v>1</v>
      </c>
      <c r="N157" s="10">
        <v>4</v>
      </c>
      <c r="O157" s="10"/>
      <c r="P157" s="10"/>
      <c r="Q157" s="36">
        <v>40</v>
      </c>
      <c r="R157" s="10"/>
      <c r="S157" s="10"/>
      <c r="T157" s="31">
        <v>40</v>
      </c>
      <c r="U157" s="12"/>
      <c r="V157" s="12"/>
      <c r="W157" s="12"/>
      <c r="X157" s="13"/>
      <c r="Y157" s="13"/>
      <c r="Z157" s="13"/>
      <c r="AA157" s="14"/>
      <c r="AB157" s="14"/>
      <c r="AC157" s="14"/>
      <c r="AD157" s="14"/>
      <c r="AE157" s="14"/>
      <c r="AF157" s="15"/>
      <c r="AG157" s="15"/>
      <c r="AH157" s="15"/>
      <c r="AI157" s="15"/>
      <c r="AJ157" s="146"/>
      <c r="AK157" s="15"/>
      <c r="AL157" s="15"/>
      <c r="AM157" s="15"/>
      <c r="AN157" s="15"/>
      <c r="AO157" s="15"/>
      <c r="AP157" s="16">
        <v>40</v>
      </c>
      <c r="AQ157" s="16"/>
      <c r="AR157" s="16"/>
      <c r="AS157" s="17"/>
      <c r="AT157" s="17"/>
      <c r="AU157" s="17"/>
      <c r="AV157" s="17"/>
      <c r="AW157" s="18"/>
      <c r="AX157" s="19"/>
      <c r="AY157" s="19"/>
      <c r="AZ157" s="19"/>
      <c r="BA157" s="19"/>
      <c r="BB157" s="20"/>
      <c r="BC157" s="20"/>
    </row>
    <row r="158" spans="1:55" ht="22.5" customHeight="1">
      <c r="A158" s="6" t="s">
        <v>79</v>
      </c>
      <c r="B158" s="6" t="s">
        <v>63</v>
      </c>
      <c r="C158" s="35"/>
      <c r="D158" s="35" t="s">
        <v>4423</v>
      </c>
      <c r="E158" s="35" t="s">
        <v>64</v>
      </c>
      <c r="F158" s="35" t="s">
        <v>65</v>
      </c>
      <c r="G158" s="7" t="s">
        <v>211</v>
      </c>
      <c r="H158" s="8"/>
      <c r="I158" s="9" t="s">
        <v>212</v>
      </c>
      <c r="J158" s="9" t="s">
        <v>213</v>
      </c>
      <c r="K158" s="8" t="s">
        <v>100</v>
      </c>
      <c r="L158" s="8" t="s">
        <v>96</v>
      </c>
      <c r="M158" s="10">
        <v>2</v>
      </c>
      <c r="N158" s="10">
        <v>4</v>
      </c>
      <c r="O158" s="10"/>
      <c r="P158" s="10"/>
      <c r="Q158" s="36">
        <v>40</v>
      </c>
      <c r="R158" s="10"/>
      <c r="S158" s="10"/>
      <c r="T158" s="31">
        <v>40</v>
      </c>
      <c r="U158" s="12"/>
      <c r="V158" s="12"/>
      <c r="W158" s="12"/>
      <c r="X158" s="13"/>
      <c r="Y158" s="13"/>
      <c r="Z158" s="13"/>
      <c r="AA158" s="14"/>
      <c r="AB158" s="14"/>
      <c r="AC158" s="14"/>
      <c r="AD158" s="14"/>
      <c r="AE158" s="14"/>
      <c r="AF158" s="15"/>
      <c r="AG158" s="15"/>
      <c r="AH158" s="15"/>
      <c r="AI158" s="15"/>
      <c r="AJ158" s="146"/>
      <c r="AK158" s="15"/>
      <c r="AL158" s="15"/>
      <c r="AM158" s="15"/>
      <c r="AN158" s="15"/>
      <c r="AO158" s="15"/>
      <c r="AP158" s="16">
        <v>40</v>
      </c>
      <c r="AQ158" s="16"/>
      <c r="AR158" s="16"/>
      <c r="AS158" s="17"/>
      <c r="AT158" s="17"/>
      <c r="AU158" s="17"/>
      <c r="AV158" s="17"/>
      <c r="AW158" s="18"/>
      <c r="AX158" s="19"/>
      <c r="AY158" s="19"/>
      <c r="AZ158" s="19"/>
      <c r="BA158" s="19"/>
      <c r="BB158" s="20"/>
      <c r="BC158" s="20"/>
    </row>
    <row r="159" spans="1:55" ht="22.5" customHeight="1">
      <c r="A159" s="6" t="s">
        <v>79</v>
      </c>
      <c r="B159" s="6" t="s">
        <v>63</v>
      </c>
      <c r="C159" s="35"/>
      <c r="D159" s="35" t="s">
        <v>4420</v>
      </c>
      <c r="E159" s="35" t="s">
        <v>64</v>
      </c>
      <c r="F159" s="35" t="s">
        <v>65</v>
      </c>
      <c r="G159" s="34" t="s">
        <v>425</v>
      </c>
      <c r="H159" s="23"/>
      <c r="I159" s="9" t="s">
        <v>426</v>
      </c>
      <c r="J159" s="9" t="s">
        <v>213</v>
      </c>
      <c r="K159" s="8" t="s">
        <v>100</v>
      </c>
      <c r="L159" s="8" t="s">
        <v>96</v>
      </c>
      <c r="M159" s="10">
        <v>1</v>
      </c>
      <c r="N159" s="10">
        <v>6</v>
      </c>
      <c r="O159" s="11">
        <v>60</v>
      </c>
      <c r="P159" s="10"/>
      <c r="Q159" s="10"/>
      <c r="R159" s="10"/>
      <c r="S159" s="10"/>
      <c r="T159" s="10">
        <v>60</v>
      </c>
      <c r="U159" s="12">
        <v>60</v>
      </c>
      <c r="V159" s="12">
        <v>60</v>
      </c>
      <c r="W159" s="12"/>
      <c r="X159" s="13"/>
      <c r="Y159" s="13"/>
      <c r="Z159" s="13"/>
      <c r="AA159" s="14"/>
      <c r="AB159" s="14"/>
      <c r="AC159" s="14"/>
      <c r="AD159" s="14"/>
      <c r="AE159" s="14"/>
      <c r="AF159" s="15"/>
      <c r="AG159" s="15"/>
      <c r="AH159" s="15"/>
      <c r="AI159" s="15"/>
      <c r="AJ159" s="146"/>
      <c r="AK159" s="15"/>
      <c r="AL159" s="15"/>
      <c r="AM159" s="15"/>
      <c r="AN159" s="15"/>
      <c r="AO159" s="15"/>
      <c r="AP159" s="16"/>
      <c r="AQ159" s="16"/>
      <c r="AR159" s="16"/>
      <c r="AS159" s="17"/>
      <c r="AT159" s="17"/>
      <c r="AU159" s="17"/>
      <c r="AV159" s="17"/>
      <c r="AW159" s="18"/>
      <c r="AX159" s="19"/>
      <c r="AY159" s="19"/>
      <c r="AZ159" s="19"/>
      <c r="BA159" s="19"/>
      <c r="BB159" s="20"/>
      <c r="BC159" s="20"/>
    </row>
    <row r="160" spans="1:55" ht="22.5" customHeight="1">
      <c r="A160" s="6" t="s">
        <v>79</v>
      </c>
      <c r="B160" s="6" t="s">
        <v>63</v>
      </c>
      <c r="C160" s="35"/>
      <c r="D160" s="35" t="s">
        <v>4420</v>
      </c>
      <c r="E160" s="35" t="s">
        <v>64</v>
      </c>
      <c r="F160" s="35" t="s">
        <v>65</v>
      </c>
      <c r="G160" s="34" t="s">
        <v>214</v>
      </c>
      <c r="H160" s="23"/>
      <c r="I160" s="9" t="s">
        <v>215</v>
      </c>
      <c r="J160" s="9" t="s">
        <v>213</v>
      </c>
      <c r="K160" s="8" t="s">
        <v>100</v>
      </c>
      <c r="L160" s="8" t="s">
        <v>96</v>
      </c>
      <c r="M160" s="10">
        <v>2</v>
      </c>
      <c r="N160" s="10">
        <v>6</v>
      </c>
      <c r="O160" s="11">
        <v>60</v>
      </c>
      <c r="P160" s="10"/>
      <c r="Q160" s="10"/>
      <c r="R160" s="10"/>
      <c r="S160" s="10"/>
      <c r="T160" s="10">
        <v>60</v>
      </c>
      <c r="U160" s="12">
        <v>60</v>
      </c>
      <c r="V160" s="12">
        <v>60</v>
      </c>
      <c r="W160" s="12"/>
      <c r="X160" s="13"/>
      <c r="Y160" s="13"/>
      <c r="Z160" s="13"/>
      <c r="AA160" s="14"/>
      <c r="AB160" s="14"/>
      <c r="AC160" s="14"/>
      <c r="AD160" s="14"/>
      <c r="AE160" s="14"/>
      <c r="AF160" s="15"/>
      <c r="AG160" s="15"/>
      <c r="AH160" s="15"/>
      <c r="AI160" s="15"/>
      <c r="AJ160" s="146"/>
      <c r="AK160" s="15"/>
      <c r="AL160" s="15"/>
      <c r="AM160" s="15"/>
      <c r="AN160" s="15"/>
      <c r="AO160" s="15"/>
      <c r="AP160" s="16"/>
      <c r="AQ160" s="16"/>
      <c r="AR160" s="16"/>
      <c r="AS160" s="17"/>
      <c r="AT160" s="17"/>
      <c r="AU160" s="17"/>
      <c r="AV160" s="17"/>
      <c r="AW160" s="18"/>
      <c r="AX160" s="19"/>
      <c r="AY160" s="19"/>
      <c r="AZ160" s="19"/>
      <c r="BA160" s="19"/>
      <c r="BB160" s="20"/>
      <c r="BC160" s="20"/>
    </row>
    <row r="161" spans="1:55" ht="22.5" customHeight="1">
      <c r="A161" s="6" t="s">
        <v>85</v>
      </c>
      <c r="B161" s="6" t="s">
        <v>63</v>
      </c>
      <c r="C161" s="35"/>
      <c r="D161" s="35" t="s">
        <v>4420</v>
      </c>
      <c r="E161" s="35" t="s">
        <v>64</v>
      </c>
      <c r="F161" s="35" t="s">
        <v>65</v>
      </c>
      <c r="G161" s="7" t="s">
        <v>427</v>
      </c>
      <c r="H161" s="8"/>
      <c r="I161" s="9" t="s">
        <v>428</v>
      </c>
      <c r="J161" s="9" t="s">
        <v>68</v>
      </c>
      <c r="K161" s="8" t="s">
        <v>100</v>
      </c>
      <c r="L161" s="8" t="s">
        <v>70</v>
      </c>
      <c r="M161" s="10">
        <v>1</v>
      </c>
      <c r="N161" s="10">
        <v>6</v>
      </c>
      <c r="O161" s="10"/>
      <c r="P161" s="10"/>
      <c r="Q161" s="36">
        <v>60</v>
      </c>
      <c r="R161" s="10"/>
      <c r="S161" s="10"/>
      <c r="T161" s="31">
        <v>60</v>
      </c>
      <c r="U161" s="12"/>
      <c r="V161" s="12"/>
      <c r="W161" s="12"/>
      <c r="X161" s="13"/>
      <c r="Y161" s="13"/>
      <c r="Z161" s="13"/>
      <c r="AA161" s="14"/>
      <c r="AB161" s="14"/>
      <c r="AC161" s="14"/>
      <c r="AD161" s="14"/>
      <c r="AE161" s="14"/>
      <c r="AF161" s="15"/>
      <c r="AG161" s="15"/>
      <c r="AH161" s="15"/>
      <c r="AI161" s="15"/>
      <c r="AJ161" s="146"/>
      <c r="AK161" s="15"/>
      <c r="AL161" s="15"/>
      <c r="AM161" s="15"/>
      <c r="AN161" s="15"/>
      <c r="AO161" s="15"/>
      <c r="AP161" s="16"/>
      <c r="AQ161" s="16"/>
      <c r="AR161" s="16"/>
      <c r="AS161" s="17"/>
      <c r="AT161" s="17">
        <v>60</v>
      </c>
      <c r="AU161" s="17">
        <v>60</v>
      </c>
      <c r="AV161" s="17">
        <v>60</v>
      </c>
      <c r="AW161" s="18"/>
      <c r="AX161" s="19"/>
      <c r="AY161" s="19"/>
      <c r="AZ161" s="19"/>
      <c r="BA161" s="19"/>
      <c r="BB161" s="20"/>
      <c r="BC161" s="20"/>
    </row>
    <row r="162" spans="1:55" ht="22.5" customHeight="1">
      <c r="A162" s="6" t="s">
        <v>85</v>
      </c>
      <c r="B162" s="6" t="s">
        <v>63</v>
      </c>
      <c r="C162" s="35"/>
      <c r="D162" s="35" t="s">
        <v>4420</v>
      </c>
      <c r="E162" s="35" t="s">
        <v>64</v>
      </c>
      <c r="F162" s="35" t="s">
        <v>65</v>
      </c>
      <c r="G162" s="7" t="s">
        <v>429</v>
      </c>
      <c r="H162" s="8"/>
      <c r="I162" s="9" t="s">
        <v>430</v>
      </c>
      <c r="J162" s="9" t="s">
        <v>84</v>
      </c>
      <c r="K162" s="8" t="s">
        <v>69</v>
      </c>
      <c r="L162" s="8" t="s">
        <v>70</v>
      </c>
      <c r="M162" s="10">
        <v>1</v>
      </c>
      <c r="N162" s="10">
        <v>6</v>
      </c>
      <c r="O162" s="10"/>
      <c r="P162" s="10"/>
      <c r="Q162" s="36">
        <v>60</v>
      </c>
      <c r="R162" s="10"/>
      <c r="S162" s="10"/>
      <c r="T162" s="31">
        <v>60</v>
      </c>
      <c r="U162" s="12"/>
      <c r="V162" s="12"/>
      <c r="W162" s="12"/>
      <c r="X162" s="13"/>
      <c r="Y162" s="13"/>
      <c r="Z162" s="13"/>
      <c r="AA162" s="14"/>
      <c r="AB162" s="14"/>
      <c r="AC162" s="14"/>
      <c r="AD162" s="14"/>
      <c r="AE162" s="14"/>
      <c r="AF162" s="15"/>
      <c r="AG162" s="15"/>
      <c r="AH162" s="15"/>
      <c r="AI162" s="15"/>
      <c r="AJ162" s="146"/>
      <c r="AK162" s="15"/>
      <c r="AL162" s="15"/>
      <c r="AM162" s="15"/>
      <c r="AN162" s="15"/>
      <c r="AO162" s="15"/>
      <c r="AP162" s="16"/>
      <c r="AQ162" s="16"/>
      <c r="AR162" s="16"/>
      <c r="AS162" s="17">
        <v>60</v>
      </c>
      <c r="AT162" s="17">
        <v>60</v>
      </c>
      <c r="AU162" s="17">
        <v>60</v>
      </c>
      <c r="AV162" s="17"/>
      <c r="AW162" s="18"/>
      <c r="AX162" s="19"/>
      <c r="AY162" s="19"/>
      <c r="AZ162" s="19"/>
      <c r="BA162" s="19"/>
      <c r="BB162" s="20"/>
      <c r="BC162" s="20"/>
    </row>
    <row r="163" spans="1:55" ht="22.5" customHeight="1">
      <c r="A163" s="6" t="s">
        <v>85</v>
      </c>
      <c r="B163" s="6" t="s">
        <v>63</v>
      </c>
      <c r="C163" s="35"/>
      <c r="D163" s="35" t="s">
        <v>4420</v>
      </c>
      <c r="E163" s="35" t="s">
        <v>64</v>
      </c>
      <c r="F163" s="35" t="s">
        <v>65</v>
      </c>
      <c r="G163" s="7" t="s">
        <v>216</v>
      </c>
      <c r="H163" s="8"/>
      <c r="I163" s="9" t="s">
        <v>217</v>
      </c>
      <c r="J163" s="9" t="s">
        <v>68</v>
      </c>
      <c r="K163" s="8" t="s">
        <v>69</v>
      </c>
      <c r="L163" s="8" t="s">
        <v>70</v>
      </c>
      <c r="M163" s="10">
        <v>2</v>
      </c>
      <c r="N163" s="10">
        <v>6</v>
      </c>
      <c r="O163" s="10"/>
      <c r="P163" s="10"/>
      <c r="Q163" s="36">
        <v>60</v>
      </c>
      <c r="R163" s="10"/>
      <c r="S163" s="10"/>
      <c r="T163" s="31">
        <v>60</v>
      </c>
      <c r="U163" s="12"/>
      <c r="V163" s="12"/>
      <c r="W163" s="12"/>
      <c r="X163" s="13"/>
      <c r="Y163" s="13"/>
      <c r="Z163" s="13"/>
      <c r="AA163" s="14"/>
      <c r="AB163" s="14"/>
      <c r="AC163" s="14"/>
      <c r="AD163" s="14"/>
      <c r="AE163" s="14"/>
      <c r="AF163" s="15"/>
      <c r="AG163" s="15"/>
      <c r="AH163" s="15"/>
      <c r="AI163" s="15"/>
      <c r="AJ163" s="146"/>
      <c r="AK163" s="15"/>
      <c r="AL163" s="15"/>
      <c r="AM163" s="15"/>
      <c r="AN163" s="15"/>
      <c r="AO163" s="15"/>
      <c r="AP163" s="16"/>
      <c r="AQ163" s="16"/>
      <c r="AR163" s="16"/>
      <c r="AS163" s="17">
        <v>60</v>
      </c>
      <c r="AT163" s="17">
        <v>60</v>
      </c>
      <c r="AU163" s="17">
        <v>60</v>
      </c>
      <c r="AV163" s="17"/>
      <c r="AW163" s="18"/>
      <c r="AX163" s="19"/>
      <c r="AY163" s="19"/>
      <c r="AZ163" s="19"/>
      <c r="BA163" s="19"/>
      <c r="BB163" s="20"/>
      <c r="BC163" s="20"/>
    </row>
    <row r="164" spans="1:55" ht="22.5" customHeight="1">
      <c r="A164" s="6" t="s">
        <v>79</v>
      </c>
      <c r="B164" s="6" t="s">
        <v>63</v>
      </c>
      <c r="C164" s="35"/>
      <c r="D164" s="35" t="s">
        <v>4420</v>
      </c>
      <c r="E164" s="35" t="s">
        <v>64</v>
      </c>
      <c r="F164" s="35" t="s">
        <v>65</v>
      </c>
      <c r="G164" s="7" t="s">
        <v>431</v>
      </c>
      <c r="H164" s="8"/>
      <c r="I164" s="9" t="s">
        <v>432</v>
      </c>
      <c r="J164" s="9" t="s">
        <v>68</v>
      </c>
      <c r="K164" s="8" t="s">
        <v>69</v>
      </c>
      <c r="L164" s="8" t="s">
        <v>70</v>
      </c>
      <c r="M164" s="10">
        <v>1</v>
      </c>
      <c r="N164" s="10">
        <v>6</v>
      </c>
      <c r="O164" s="11">
        <v>60</v>
      </c>
      <c r="P164" s="10"/>
      <c r="Q164" s="10"/>
      <c r="R164" s="10"/>
      <c r="S164" s="10"/>
      <c r="T164" s="10">
        <v>60</v>
      </c>
      <c r="U164" s="12"/>
      <c r="V164" s="12">
        <v>60</v>
      </c>
      <c r="W164" s="12">
        <v>60</v>
      </c>
      <c r="X164" s="13"/>
      <c r="Y164" s="13"/>
      <c r="Z164" s="13"/>
      <c r="AA164" s="14"/>
      <c r="AB164" s="14"/>
      <c r="AC164" s="14"/>
      <c r="AD164" s="14"/>
      <c r="AE164" s="14"/>
      <c r="AF164" s="15"/>
      <c r="AG164" s="15"/>
      <c r="AH164" s="15"/>
      <c r="AI164" s="15"/>
      <c r="AJ164" s="146"/>
      <c r="AK164" s="15"/>
      <c r="AL164" s="15"/>
      <c r="AM164" s="15"/>
      <c r="AN164" s="15"/>
      <c r="AO164" s="15"/>
      <c r="AP164" s="16"/>
      <c r="AQ164" s="16"/>
      <c r="AR164" s="16"/>
      <c r="AS164" s="17"/>
      <c r="AT164" s="17"/>
      <c r="AU164" s="17"/>
      <c r="AV164" s="17"/>
      <c r="AW164" s="18"/>
      <c r="AX164" s="19"/>
      <c r="AY164" s="19"/>
      <c r="AZ164" s="19"/>
      <c r="BA164" s="19"/>
      <c r="BB164" s="20"/>
      <c r="BC164" s="20"/>
    </row>
    <row r="165" spans="1:55" ht="22.5" customHeight="1">
      <c r="A165" s="6" t="s">
        <v>79</v>
      </c>
      <c r="B165" s="6" t="s">
        <v>63</v>
      </c>
      <c r="C165" s="35"/>
      <c r="D165" s="35" t="s">
        <v>4420</v>
      </c>
      <c r="E165" s="35" t="s">
        <v>64</v>
      </c>
      <c r="F165" s="35" t="s">
        <v>65</v>
      </c>
      <c r="G165" s="7" t="s">
        <v>218</v>
      </c>
      <c r="H165" s="8"/>
      <c r="I165" s="9" t="s">
        <v>4416</v>
      </c>
      <c r="J165" s="9" t="s">
        <v>213</v>
      </c>
      <c r="K165" s="8" t="s">
        <v>69</v>
      </c>
      <c r="L165" s="8" t="s">
        <v>96</v>
      </c>
      <c r="M165" s="10">
        <v>2</v>
      </c>
      <c r="N165" s="10">
        <v>6</v>
      </c>
      <c r="O165" s="11">
        <v>60</v>
      </c>
      <c r="P165" s="10"/>
      <c r="Q165" s="10"/>
      <c r="R165" s="10"/>
      <c r="S165" s="10"/>
      <c r="T165" s="10">
        <v>60</v>
      </c>
      <c r="U165" s="12"/>
      <c r="V165" s="12">
        <v>60</v>
      </c>
      <c r="W165" s="12"/>
      <c r="X165" s="13"/>
      <c r="Y165" s="13"/>
      <c r="Z165" s="13"/>
      <c r="AA165" s="14"/>
      <c r="AB165" s="14"/>
      <c r="AC165" s="14"/>
      <c r="AD165" s="14"/>
      <c r="AE165" s="14"/>
      <c r="AF165" s="15"/>
      <c r="AG165" s="15"/>
      <c r="AH165" s="15"/>
      <c r="AI165" s="15"/>
      <c r="AJ165" s="146"/>
      <c r="AK165" s="15"/>
      <c r="AL165" s="15"/>
      <c r="AM165" s="15"/>
      <c r="AN165" s="15"/>
      <c r="AO165" s="15"/>
      <c r="AP165" s="16"/>
      <c r="AQ165" s="16"/>
      <c r="AR165" s="16"/>
      <c r="AS165" s="17"/>
      <c r="AT165" s="17"/>
      <c r="AU165" s="17"/>
      <c r="AV165" s="17"/>
      <c r="AW165" s="18"/>
      <c r="AX165" s="19"/>
      <c r="AY165" s="19"/>
      <c r="AZ165" s="19"/>
      <c r="BA165" s="19"/>
      <c r="BB165" s="20"/>
      <c r="BC165" s="20"/>
    </row>
    <row r="166" spans="1:55" ht="22.5" customHeight="1">
      <c r="A166" s="6" t="s">
        <v>85</v>
      </c>
      <c r="B166" s="6" t="s">
        <v>63</v>
      </c>
      <c r="C166" s="35"/>
      <c r="D166" s="35" t="s">
        <v>4420</v>
      </c>
      <c r="E166" s="35" t="s">
        <v>64</v>
      </c>
      <c r="F166" s="35" t="s">
        <v>65</v>
      </c>
      <c r="G166" s="7" t="s">
        <v>433</v>
      </c>
      <c r="H166" s="8"/>
      <c r="I166" s="9" t="s">
        <v>434</v>
      </c>
      <c r="J166" s="9" t="s">
        <v>68</v>
      </c>
      <c r="K166" s="8" t="s">
        <v>100</v>
      </c>
      <c r="L166" s="8" t="s">
        <v>70</v>
      </c>
      <c r="M166" s="10">
        <v>1</v>
      </c>
      <c r="N166" s="10">
        <v>6</v>
      </c>
      <c r="O166" s="10"/>
      <c r="P166" s="10"/>
      <c r="Q166" s="36">
        <v>60</v>
      </c>
      <c r="R166" s="10"/>
      <c r="S166" s="10"/>
      <c r="T166" s="31">
        <v>60</v>
      </c>
      <c r="U166" s="12"/>
      <c r="V166" s="12"/>
      <c r="W166" s="12"/>
      <c r="X166" s="13"/>
      <c r="Y166" s="13"/>
      <c r="Z166" s="13"/>
      <c r="AA166" s="14"/>
      <c r="AB166" s="14"/>
      <c r="AC166" s="14"/>
      <c r="AD166" s="14"/>
      <c r="AE166" s="14"/>
      <c r="AF166" s="15"/>
      <c r="AG166" s="15"/>
      <c r="AH166" s="15"/>
      <c r="AI166" s="15"/>
      <c r="AJ166" s="146"/>
      <c r="AK166" s="15"/>
      <c r="AL166" s="15"/>
      <c r="AM166" s="15"/>
      <c r="AN166" s="15"/>
      <c r="AO166" s="15"/>
      <c r="AP166" s="16"/>
      <c r="AQ166" s="16"/>
      <c r="AR166" s="16"/>
      <c r="AS166" s="17">
        <v>60</v>
      </c>
      <c r="AT166" s="17">
        <v>60</v>
      </c>
      <c r="AU166" s="17">
        <v>60</v>
      </c>
      <c r="AV166" s="17">
        <v>60</v>
      </c>
      <c r="AW166" s="18"/>
      <c r="AX166" s="19"/>
      <c r="AY166" s="19"/>
      <c r="AZ166" s="19"/>
      <c r="BA166" s="19"/>
      <c r="BB166" s="20"/>
      <c r="BC166" s="20"/>
    </row>
    <row r="167" spans="1:55" ht="22.5" customHeight="1">
      <c r="A167" s="6" t="s">
        <v>85</v>
      </c>
      <c r="B167" s="6" t="s">
        <v>63</v>
      </c>
      <c r="C167" s="35"/>
      <c r="D167" s="35" t="s">
        <v>4420</v>
      </c>
      <c r="E167" s="35" t="s">
        <v>64</v>
      </c>
      <c r="F167" s="35" t="s">
        <v>65</v>
      </c>
      <c r="G167" s="7" t="s">
        <v>220</v>
      </c>
      <c r="H167" s="8"/>
      <c r="I167" s="9" t="s">
        <v>221</v>
      </c>
      <c r="J167" s="9" t="s">
        <v>68</v>
      </c>
      <c r="K167" s="8" t="s">
        <v>69</v>
      </c>
      <c r="L167" s="8" t="s">
        <v>70</v>
      </c>
      <c r="M167" s="10">
        <v>2</v>
      </c>
      <c r="N167" s="10">
        <v>6</v>
      </c>
      <c r="O167" s="10"/>
      <c r="P167" s="10"/>
      <c r="Q167" s="36">
        <v>60</v>
      </c>
      <c r="R167" s="10"/>
      <c r="S167" s="10"/>
      <c r="T167" s="31">
        <v>60</v>
      </c>
      <c r="U167" s="12"/>
      <c r="V167" s="12"/>
      <c r="W167" s="12"/>
      <c r="X167" s="13"/>
      <c r="Y167" s="13"/>
      <c r="Z167" s="13"/>
      <c r="AA167" s="14"/>
      <c r="AB167" s="14"/>
      <c r="AC167" s="14"/>
      <c r="AD167" s="14"/>
      <c r="AE167" s="14"/>
      <c r="AF167" s="15"/>
      <c r="AG167" s="15"/>
      <c r="AH167" s="15"/>
      <c r="AI167" s="15"/>
      <c r="AJ167" s="146"/>
      <c r="AK167" s="15"/>
      <c r="AL167" s="15"/>
      <c r="AM167" s="15"/>
      <c r="AN167" s="15"/>
      <c r="AO167" s="15"/>
      <c r="AP167" s="16"/>
      <c r="AQ167" s="16"/>
      <c r="AR167" s="16"/>
      <c r="AS167" s="17"/>
      <c r="AT167" s="17">
        <v>60</v>
      </c>
      <c r="AU167" s="17"/>
      <c r="AV167" s="17"/>
      <c r="AW167" s="18"/>
      <c r="AX167" s="19"/>
      <c r="AY167" s="19"/>
      <c r="AZ167" s="19"/>
      <c r="BA167" s="19"/>
      <c r="BB167" s="20"/>
      <c r="BC167" s="20"/>
    </row>
    <row r="168" spans="1:55" ht="22.5" customHeight="1">
      <c r="A168" s="6" t="s">
        <v>79</v>
      </c>
      <c r="B168" s="6" t="s">
        <v>63</v>
      </c>
      <c r="C168" s="35"/>
      <c r="D168" s="35" t="s">
        <v>4420</v>
      </c>
      <c r="E168" s="35" t="s">
        <v>64</v>
      </c>
      <c r="F168" s="35" t="s">
        <v>65</v>
      </c>
      <c r="G168" s="7" t="s">
        <v>436</v>
      </c>
      <c r="H168" s="8"/>
      <c r="I168" s="9" t="s">
        <v>437</v>
      </c>
      <c r="J168" s="9" t="s">
        <v>68</v>
      </c>
      <c r="K168" s="8" t="s">
        <v>69</v>
      </c>
      <c r="L168" s="8" t="s">
        <v>70</v>
      </c>
      <c r="M168" s="10">
        <v>1</v>
      </c>
      <c r="N168" s="10">
        <v>4</v>
      </c>
      <c r="O168" s="10"/>
      <c r="P168" s="32">
        <v>40</v>
      </c>
      <c r="Q168" s="10"/>
      <c r="R168" s="10"/>
      <c r="S168" s="10"/>
      <c r="T168" s="31">
        <v>40</v>
      </c>
      <c r="U168" s="12"/>
      <c r="V168" s="12"/>
      <c r="W168" s="12"/>
      <c r="X168" s="13"/>
      <c r="Y168" s="13"/>
      <c r="Z168" s="13"/>
      <c r="AA168" s="14"/>
      <c r="AB168" s="14"/>
      <c r="AC168" s="14">
        <v>40</v>
      </c>
      <c r="AD168" s="14"/>
      <c r="AE168" s="14"/>
      <c r="AF168" s="15"/>
      <c r="AG168" s="15"/>
      <c r="AH168" s="15"/>
      <c r="AI168" s="15"/>
      <c r="AJ168" s="146"/>
      <c r="AK168" s="15"/>
      <c r="AL168" s="15"/>
      <c r="AM168" s="15"/>
      <c r="AN168" s="15"/>
      <c r="AO168" s="15"/>
      <c r="AP168" s="16"/>
      <c r="AQ168" s="16"/>
      <c r="AR168" s="16"/>
      <c r="AS168" s="17"/>
      <c r="AT168" s="17"/>
      <c r="AU168" s="17"/>
      <c r="AV168" s="17"/>
      <c r="AW168" s="18"/>
      <c r="AX168" s="19"/>
      <c r="AY168" s="19"/>
      <c r="AZ168" s="19"/>
      <c r="BA168" s="19"/>
      <c r="BB168" s="20"/>
      <c r="BC168" s="20"/>
    </row>
    <row r="169" spans="1:55" ht="22.5" customHeight="1">
      <c r="A169" s="6" t="s">
        <v>79</v>
      </c>
      <c r="B169" s="6" t="s">
        <v>63</v>
      </c>
      <c r="C169" s="35"/>
      <c r="D169" s="35" t="s">
        <v>4420</v>
      </c>
      <c r="E169" s="35" t="s">
        <v>64</v>
      </c>
      <c r="F169" s="35" t="s">
        <v>65</v>
      </c>
      <c r="G169" s="7" t="s">
        <v>222</v>
      </c>
      <c r="H169" s="8"/>
      <c r="I169" s="9" t="s">
        <v>223</v>
      </c>
      <c r="J169" s="9" t="s">
        <v>68</v>
      </c>
      <c r="K169" s="8" t="s">
        <v>69</v>
      </c>
      <c r="L169" s="8" t="s">
        <v>70</v>
      </c>
      <c r="M169" s="10">
        <v>2</v>
      </c>
      <c r="N169" s="10">
        <v>6</v>
      </c>
      <c r="O169" s="10"/>
      <c r="P169" s="32">
        <v>60</v>
      </c>
      <c r="Q169" s="10"/>
      <c r="R169" s="10"/>
      <c r="S169" s="10"/>
      <c r="T169" s="31">
        <v>60</v>
      </c>
      <c r="U169" s="12"/>
      <c r="V169" s="12"/>
      <c r="W169" s="12"/>
      <c r="X169" s="13"/>
      <c r="Y169" s="13"/>
      <c r="Z169" s="13"/>
      <c r="AA169" s="14"/>
      <c r="AB169" s="14"/>
      <c r="AC169" s="14">
        <v>60</v>
      </c>
      <c r="AD169" s="14">
        <v>60</v>
      </c>
      <c r="AE169" s="14">
        <v>60</v>
      </c>
      <c r="AF169" s="15"/>
      <c r="AG169" s="15"/>
      <c r="AH169" s="15"/>
      <c r="AI169" s="15"/>
      <c r="AJ169" s="146"/>
      <c r="AK169" s="15"/>
      <c r="AL169" s="15"/>
      <c r="AM169" s="15"/>
      <c r="AN169" s="15"/>
      <c r="AO169" s="15"/>
      <c r="AP169" s="16"/>
      <c r="AQ169" s="16"/>
      <c r="AR169" s="16"/>
      <c r="AS169" s="17"/>
      <c r="AT169" s="17"/>
      <c r="AU169" s="17"/>
      <c r="AV169" s="17"/>
      <c r="AW169" s="18"/>
      <c r="AX169" s="19"/>
      <c r="AY169" s="19"/>
      <c r="AZ169" s="19"/>
      <c r="BA169" s="19"/>
      <c r="BB169" s="20"/>
      <c r="BC169" s="20"/>
    </row>
    <row r="170" spans="1:55" ht="22.5" customHeight="1">
      <c r="A170" s="6" t="s">
        <v>79</v>
      </c>
      <c r="B170" s="6" t="s">
        <v>63</v>
      </c>
      <c r="C170" s="35"/>
      <c r="D170" s="35" t="s">
        <v>4420</v>
      </c>
      <c r="E170" s="35" t="s">
        <v>64</v>
      </c>
      <c r="F170" s="35" t="s">
        <v>65</v>
      </c>
      <c r="G170" s="7" t="s">
        <v>224</v>
      </c>
      <c r="H170" s="8"/>
      <c r="I170" s="9" t="s">
        <v>225</v>
      </c>
      <c r="J170" s="9" t="s">
        <v>68</v>
      </c>
      <c r="K170" s="8" t="s">
        <v>69</v>
      </c>
      <c r="L170" s="8" t="s">
        <v>70</v>
      </c>
      <c r="M170" s="10">
        <v>2</v>
      </c>
      <c r="N170" s="10">
        <v>6</v>
      </c>
      <c r="O170" s="10"/>
      <c r="P170" s="32">
        <v>60</v>
      </c>
      <c r="Q170" s="10"/>
      <c r="R170" s="10"/>
      <c r="S170" s="10"/>
      <c r="T170" s="31">
        <v>60</v>
      </c>
      <c r="U170" s="12"/>
      <c r="V170" s="12"/>
      <c r="W170" s="12"/>
      <c r="X170" s="13"/>
      <c r="Y170" s="13"/>
      <c r="Z170" s="13"/>
      <c r="AA170" s="14"/>
      <c r="AB170" s="14">
        <v>60</v>
      </c>
      <c r="AC170" s="14">
        <v>60</v>
      </c>
      <c r="AD170" s="14"/>
      <c r="AE170" s="14"/>
      <c r="AF170" s="15"/>
      <c r="AG170" s="15"/>
      <c r="AH170" s="15"/>
      <c r="AI170" s="15"/>
      <c r="AJ170" s="146"/>
      <c r="AK170" s="15"/>
      <c r="AL170" s="15"/>
      <c r="AM170" s="15"/>
      <c r="AN170" s="15"/>
      <c r="AO170" s="15"/>
      <c r="AP170" s="16"/>
      <c r="AQ170" s="16"/>
      <c r="AR170" s="16"/>
      <c r="AS170" s="17"/>
      <c r="AT170" s="17"/>
      <c r="AU170" s="17"/>
      <c r="AV170" s="17"/>
      <c r="AW170" s="18"/>
      <c r="AX170" s="19"/>
      <c r="AY170" s="19"/>
      <c r="AZ170" s="19"/>
      <c r="BA170" s="19"/>
      <c r="BB170" s="20"/>
      <c r="BC170" s="20"/>
    </row>
    <row r="171" spans="1:55" ht="22.5" customHeight="1">
      <c r="A171" s="6" t="s">
        <v>79</v>
      </c>
      <c r="B171" s="6" t="s">
        <v>63</v>
      </c>
      <c r="C171" s="35"/>
      <c r="D171" s="35" t="s">
        <v>4420</v>
      </c>
      <c r="E171" s="35" t="s">
        <v>64</v>
      </c>
      <c r="F171" s="35" t="s">
        <v>65</v>
      </c>
      <c r="G171" s="7" t="s">
        <v>438</v>
      </c>
      <c r="H171" s="8"/>
      <c r="I171" s="9" t="s">
        <v>439</v>
      </c>
      <c r="J171" s="9" t="s">
        <v>68</v>
      </c>
      <c r="K171" s="8" t="s">
        <v>100</v>
      </c>
      <c r="L171" s="8" t="s">
        <v>70</v>
      </c>
      <c r="M171" s="10">
        <v>1</v>
      </c>
      <c r="N171" s="10">
        <v>6</v>
      </c>
      <c r="O171" s="10"/>
      <c r="P171" s="32">
        <v>60</v>
      </c>
      <c r="Q171" s="10"/>
      <c r="R171" s="10"/>
      <c r="S171" s="10"/>
      <c r="T171" s="31">
        <v>60</v>
      </c>
      <c r="U171" s="12"/>
      <c r="V171" s="12"/>
      <c r="W171" s="12"/>
      <c r="X171" s="13"/>
      <c r="Y171" s="13"/>
      <c r="Z171" s="13"/>
      <c r="AA171" s="14"/>
      <c r="AB171" s="14"/>
      <c r="AC171" s="14">
        <v>60</v>
      </c>
      <c r="AD171" s="14"/>
      <c r="AE171" s="14"/>
      <c r="AF171" s="15"/>
      <c r="AG171" s="15"/>
      <c r="AH171" s="15"/>
      <c r="AI171" s="15"/>
      <c r="AJ171" s="146"/>
      <c r="AK171" s="15"/>
      <c r="AL171" s="15"/>
      <c r="AM171" s="15"/>
      <c r="AN171" s="15"/>
      <c r="AO171" s="15"/>
      <c r="AP171" s="16"/>
      <c r="AQ171" s="16"/>
      <c r="AR171" s="16"/>
      <c r="AS171" s="17"/>
      <c r="AT171" s="17"/>
      <c r="AU171" s="17"/>
      <c r="AV171" s="17"/>
      <c r="AW171" s="18"/>
      <c r="AX171" s="19"/>
      <c r="AY171" s="19"/>
      <c r="AZ171" s="19"/>
      <c r="BA171" s="19"/>
      <c r="BB171" s="20"/>
      <c r="BC171" s="20"/>
    </row>
    <row r="172" spans="1:55" ht="22.5" customHeight="1">
      <c r="A172" s="6" t="s">
        <v>79</v>
      </c>
      <c r="B172" s="6" t="s">
        <v>63</v>
      </c>
      <c r="C172" s="35"/>
      <c r="D172" s="35" t="s">
        <v>4420</v>
      </c>
      <c r="E172" s="35" t="s">
        <v>64</v>
      </c>
      <c r="F172" s="35" t="s">
        <v>65</v>
      </c>
      <c r="G172" s="7" t="s">
        <v>226</v>
      </c>
      <c r="H172" s="8"/>
      <c r="I172" s="9" t="s">
        <v>227</v>
      </c>
      <c r="J172" s="9" t="s">
        <v>68</v>
      </c>
      <c r="K172" s="8" t="s">
        <v>69</v>
      </c>
      <c r="L172" s="8" t="s">
        <v>70</v>
      </c>
      <c r="M172" s="10">
        <v>2</v>
      </c>
      <c r="N172" s="10">
        <v>6</v>
      </c>
      <c r="O172" s="10"/>
      <c r="P172" s="32">
        <v>60</v>
      </c>
      <c r="Q172" s="10"/>
      <c r="R172" s="10"/>
      <c r="S172" s="10"/>
      <c r="T172" s="31">
        <v>60</v>
      </c>
      <c r="U172" s="12"/>
      <c r="V172" s="12"/>
      <c r="W172" s="12"/>
      <c r="X172" s="13"/>
      <c r="Y172" s="13"/>
      <c r="Z172" s="13"/>
      <c r="AA172" s="14"/>
      <c r="AB172" s="14"/>
      <c r="AC172" s="14"/>
      <c r="AD172" s="14">
        <v>60</v>
      </c>
      <c r="AE172" s="14"/>
      <c r="AF172" s="15"/>
      <c r="AG172" s="15">
        <v>60</v>
      </c>
      <c r="AH172" s="15"/>
      <c r="AI172" s="15"/>
      <c r="AJ172" s="146"/>
      <c r="AK172" s="15"/>
      <c r="AL172" s="15">
        <v>60</v>
      </c>
      <c r="AM172" s="15"/>
      <c r="AN172" s="15"/>
      <c r="AO172" s="15"/>
      <c r="AP172" s="16"/>
      <c r="AQ172" s="16"/>
      <c r="AR172" s="16"/>
      <c r="AS172" s="17"/>
      <c r="AT172" s="17"/>
      <c r="AU172" s="17"/>
      <c r="AV172" s="17"/>
      <c r="AW172" s="18"/>
      <c r="AX172" s="19"/>
      <c r="AY172" s="19"/>
      <c r="AZ172" s="19"/>
      <c r="BA172" s="19"/>
      <c r="BB172" s="20"/>
      <c r="BC172" s="20"/>
    </row>
    <row r="173" spans="1:55" ht="22.5" customHeight="1">
      <c r="A173" s="6" t="s">
        <v>85</v>
      </c>
      <c r="B173" s="6" t="s">
        <v>63</v>
      </c>
      <c r="C173" s="35"/>
      <c r="D173" s="35" t="s">
        <v>4420</v>
      </c>
      <c r="E173" s="35" t="s">
        <v>74</v>
      </c>
      <c r="F173" s="35"/>
      <c r="G173" s="7" t="s">
        <v>440</v>
      </c>
      <c r="H173" s="8"/>
      <c r="I173" s="9" t="s">
        <v>441</v>
      </c>
      <c r="J173" s="9" t="s">
        <v>84</v>
      </c>
      <c r="K173" s="8" t="s">
        <v>69</v>
      </c>
      <c r="L173" s="8" t="s">
        <v>70</v>
      </c>
      <c r="M173" s="10">
        <v>1</v>
      </c>
      <c r="N173" s="10">
        <v>6</v>
      </c>
      <c r="O173" s="10"/>
      <c r="P173" s="32">
        <v>60</v>
      </c>
      <c r="Q173" s="10"/>
      <c r="R173" s="10"/>
      <c r="S173" s="10"/>
      <c r="T173" s="31">
        <v>60</v>
      </c>
      <c r="U173" s="12"/>
      <c r="V173" s="12"/>
      <c r="W173" s="12"/>
      <c r="X173" s="13"/>
      <c r="Y173" s="13"/>
      <c r="Z173" s="13"/>
      <c r="AA173" s="14"/>
      <c r="AB173" s="14"/>
      <c r="AC173" s="14"/>
      <c r="AD173" s="14"/>
      <c r="AE173" s="14"/>
      <c r="AF173" s="15"/>
      <c r="AG173" s="15">
        <v>60</v>
      </c>
      <c r="AH173" s="15"/>
      <c r="AI173" s="15"/>
      <c r="AJ173" s="146"/>
      <c r="AK173" s="15"/>
      <c r="AL173" s="15">
        <v>60</v>
      </c>
      <c r="AM173" s="15"/>
      <c r="AN173" s="15"/>
      <c r="AO173" s="15"/>
      <c r="AP173" s="16"/>
      <c r="AQ173" s="16"/>
      <c r="AR173" s="16"/>
      <c r="AS173" s="17"/>
      <c r="AT173" s="17"/>
      <c r="AU173" s="17"/>
      <c r="AV173" s="17"/>
      <c r="AW173" s="18"/>
      <c r="AX173" s="19"/>
      <c r="AY173" s="19"/>
      <c r="AZ173" s="19"/>
      <c r="BA173" s="19"/>
      <c r="BB173" s="20"/>
      <c r="BC173" s="20"/>
    </row>
    <row r="174" spans="1:55" ht="22.5" customHeight="1">
      <c r="A174" s="6" t="s">
        <v>85</v>
      </c>
      <c r="B174" s="6" t="s">
        <v>63</v>
      </c>
      <c r="C174" s="35"/>
      <c r="D174" s="35" t="s">
        <v>4420</v>
      </c>
      <c r="E174" s="35" t="s">
        <v>74</v>
      </c>
      <c r="F174" s="35"/>
      <c r="G174" s="7" t="s">
        <v>228</v>
      </c>
      <c r="H174" s="8"/>
      <c r="I174" s="9" t="s">
        <v>229</v>
      </c>
      <c r="J174" s="9" t="s">
        <v>68</v>
      </c>
      <c r="K174" s="8" t="s">
        <v>69</v>
      </c>
      <c r="L174" s="8" t="s">
        <v>70</v>
      </c>
      <c r="M174" s="10">
        <v>2</v>
      </c>
      <c r="N174" s="10">
        <v>6</v>
      </c>
      <c r="O174" s="10"/>
      <c r="P174" s="32">
        <v>60</v>
      </c>
      <c r="Q174" s="10"/>
      <c r="R174" s="10"/>
      <c r="S174" s="10"/>
      <c r="T174" s="31">
        <v>60</v>
      </c>
      <c r="U174" s="12"/>
      <c r="V174" s="12"/>
      <c r="W174" s="12"/>
      <c r="X174" s="13"/>
      <c r="Y174" s="13"/>
      <c r="Z174" s="13"/>
      <c r="AA174" s="14"/>
      <c r="AB174" s="14"/>
      <c r="AC174" s="14"/>
      <c r="AD174" s="14"/>
      <c r="AE174" s="14"/>
      <c r="AF174" s="15"/>
      <c r="AG174" s="15">
        <v>60</v>
      </c>
      <c r="AH174" s="15"/>
      <c r="AI174" s="15"/>
      <c r="AJ174" s="146"/>
      <c r="AK174" s="15"/>
      <c r="AL174" s="15">
        <v>60</v>
      </c>
      <c r="AM174" s="15"/>
      <c r="AN174" s="15"/>
      <c r="AO174" s="15"/>
      <c r="AP174" s="16"/>
      <c r="AQ174" s="16"/>
      <c r="AR174" s="16"/>
      <c r="AS174" s="17"/>
      <c r="AT174" s="17"/>
      <c r="AU174" s="17"/>
      <c r="AV174" s="17"/>
      <c r="AW174" s="18"/>
      <c r="AX174" s="19"/>
      <c r="AY174" s="19"/>
      <c r="AZ174" s="19"/>
      <c r="BA174" s="19"/>
      <c r="BB174" s="20"/>
      <c r="BC174" s="20"/>
    </row>
    <row r="175" spans="1:55" ht="22.5" customHeight="1">
      <c r="A175" s="6" t="s">
        <v>85</v>
      </c>
      <c r="B175" s="6" t="s">
        <v>63</v>
      </c>
      <c r="C175" s="35"/>
      <c r="D175" s="35" t="s">
        <v>4420</v>
      </c>
      <c r="E175" s="35" t="s">
        <v>74</v>
      </c>
      <c r="F175" s="35"/>
      <c r="G175" s="7" t="s">
        <v>442</v>
      </c>
      <c r="H175" s="8"/>
      <c r="I175" s="9" t="s">
        <v>4414</v>
      </c>
      <c r="J175" s="9" t="s">
        <v>84</v>
      </c>
      <c r="K175" s="8" t="s">
        <v>69</v>
      </c>
      <c r="L175" s="8" t="s">
        <v>96</v>
      </c>
      <c r="M175" s="10">
        <v>1</v>
      </c>
      <c r="N175" s="10">
        <v>6</v>
      </c>
      <c r="O175" s="10"/>
      <c r="P175" s="32">
        <v>60</v>
      </c>
      <c r="Q175" s="10"/>
      <c r="R175" s="10"/>
      <c r="S175" s="10"/>
      <c r="T175" s="31">
        <v>60</v>
      </c>
      <c r="U175" s="12"/>
      <c r="V175" s="12"/>
      <c r="W175" s="12"/>
      <c r="X175" s="13"/>
      <c r="Y175" s="13"/>
      <c r="Z175" s="13"/>
      <c r="AA175" s="14"/>
      <c r="AB175" s="14"/>
      <c r="AC175" s="14"/>
      <c r="AD175" s="14"/>
      <c r="AE175" s="14"/>
      <c r="AF175" s="15"/>
      <c r="AG175" s="15"/>
      <c r="AH175" s="15"/>
      <c r="AI175" s="15"/>
      <c r="AJ175" s="146"/>
      <c r="AK175" s="15"/>
      <c r="AL175" s="15">
        <v>60</v>
      </c>
      <c r="AM175" s="15"/>
      <c r="AN175" s="15"/>
      <c r="AO175" s="15"/>
      <c r="AP175" s="16"/>
      <c r="AQ175" s="16"/>
      <c r="AR175" s="16"/>
      <c r="AS175" s="17"/>
      <c r="AT175" s="17"/>
      <c r="AU175" s="17"/>
      <c r="AV175" s="17"/>
      <c r="AW175" s="18"/>
      <c r="AX175" s="19"/>
      <c r="AY175" s="19"/>
      <c r="AZ175" s="19"/>
      <c r="BA175" s="19"/>
      <c r="BB175" s="20"/>
      <c r="BC175" s="20"/>
    </row>
    <row r="176" spans="1:55" ht="22.5" customHeight="1">
      <c r="A176" s="6" t="s">
        <v>85</v>
      </c>
      <c r="B176" s="6" t="s">
        <v>63</v>
      </c>
      <c r="C176" s="35"/>
      <c r="D176" s="35" t="s">
        <v>4420</v>
      </c>
      <c r="E176" s="35" t="s">
        <v>74</v>
      </c>
      <c r="F176" s="35"/>
      <c r="G176" s="7" t="s">
        <v>230</v>
      </c>
      <c r="H176" s="8"/>
      <c r="I176" s="9" t="s">
        <v>4415</v>
      </c>
      <c r="J176" s="9" t="s">
        <v>84</v>
      </c>
      <c r="K176" s="8" t="s">
        <v>69</v>
      </c>
      <c r="L176" s="8" t="s">
        <v>96</v>
      </c>
      <c r="M176" s="10">
        <v>2</v>
      </c>
      <c r="N176" s="10">
        <v>6</v>
      </c>
      <c r="O176" s="10"/>
      <c r="P176" s="32">
        <v>60</v>
      </c>
      <c r="Q176" s="10"/>
      <c r="R176" s="10"/>
      <c r="S176" s="10"/>
      <c r="T176" s="31">
        <v>60</v>
      </c>
      <c r="U176" s="12"/>
      <c r="V176" s="12"/>
      <c r="W176" s="12"/>
      <c r="X176" s="13"/>
      <c r="Y176" s="13"/>
      <c r="Z176" s="13"/>
      <c r="AA176" s="14"/>
      <c r="AB176" s="14"/>
      <c r="AC176" s="14"/>
      <c r="AD176" s="14"/>
      <c r="AE176" s="14"/>
      <c r="AF176" s="15"/>
      <c r="AG176" s="15"/>
      <c r="AH176" s="15"/>
      <c r="AI176" s="15"/>
      <c r="AJ176" s="146"/>
      <c r="AK176" s="15"/>
      <c r="AL176" s="15">
        <v>60</v>
      </c>
      <c r="AM176" s="15"/>
      <c r="AN176" s="15"/>
      <c r="AO176" s="15"/>
      <c r="AP176" s="16"/>
      <c r="AQ176" s="16"/>
      <c r="AR176" s="16"/>
      <c r="AS176" s="17"/>
      <c r="AT176" s="17"/>
      <c r="AU176" s="17"/>
      <c r="AV176" s="17"/>
      <c r="AW176" s="18"/>
      <c r="AX176" s="19"/>
      <c r="AY176" s="19"/>
      <c r="AZ176" s="19"/>
      <c r="BA176" s="19"/>
      <c r="BB176" s="20"/>
      <c r="BC176" s="20"/>
    </row>
    <row r="177" spans="1:55" ht="22.5" customHeight="1">
      <c r="A177" s="6" t="s">
        <v>85</v>
      </c>
      <c r="B177" s="6" t="s">
        <v>63</v>
      </c>
      <c r="C177" s="35"/>
      <c r="D177" s="35" t="s">
        <v>4420</v>
      </c>
      <c r="E177" s="35" t="s">
        <v>74</v>
      </c>
      <c r="F177" s="35"/>
      <c r="G177" s="7" t="s">
        <v>444</v>
      </c>
      <c r="H177" s="8"/>
      <c r="I177" s="9" t="s">
        <v>445</v>
      </c>
      <c r="J177" s="9" t="s">
        <v>84</v>
      </c>
      <c r="K177" s="8" t="s">
        <v>69</v>
      </c>
      <c r="L177" s="8" t="s">
        <v>96</v>
      </c>
      <c r="M177" s="10">
        <v>1</v>
      </c>
      <c r="N177" s="10">
        <v>6</v>
      </c>
      <c r="O177" s="10"/>
      <c r="P177" s="32">
        <v>60</v>
      </c>
      <c r="Q177" s="10"/>
      <c r="R177" s="10"/>
      <c r="S177" s="10"/>
      <c r="T177" s="31">
        <v>60</v>
      </c>
      <c r="U177" s="12"/>
      <c r="V177" s="12"/>
      <c r="W177" s="12"/>
      <c r="X177" s="13"/>
      <c r="Y177" s="13"/>
      <c r="Z177" s="13"/>
      <c r="AA177" s="14"/>
      <c r="AB177" s="14"/>
      <c r="AC177" s="14"/>
      <c r="AD177" s="14"/>
      <c r="AE177" s="14"/>
      <c r="AF177" s="15"/>
      <c r="AG177" s="15"/>
      <c r="AH177" s="15"/>
      <c r="AI177" s="15"/>
      <c r="AJ177" s="146"/>
      <c r="AK177" s="15"/>
      <c r="AL177" s="15">
        <v>60</v>
      </c>
      <c r="AM177" s="15"/>
      <c r="AN177" s="15"/>
      <c r="AO177" s="15"/>
      <c r="AP177" s="16"/>
      <c r="AQ177" s="16"/>
      <c r="AR177" s="16"/>
      <c r="AS177" s="17"/>
      <c r="AT177" s="17"/>
      <c r="AU177" s="17"/>
      <c r="AV177" s="17"/>
      <c r="AW177" s="18"/>
      <c r="AX177" s="19"/>
      <c r="AY177" s="19"/>
      <c r="AZ177" s="19"/>
      <c r="BA177" s="19"/>
      <c r="BB177" s="20"/>
      <c r="BC177" s="20"/>
    </row>
    <row r="178" spans="1:55" ht="22.5" customHeight="1">
      <c r="A178" s="6" t="s">
        <v>85</v>
      </c>
      <c r="B178" s="6" t="s">
        <v>63</v>
      </c>
      <c r="C178" s="35"/>
      <c r="D178" s="35" t="s">
        <v>4420</v>
      </c>
      <c r="E178" s="35" t="s">
        <v>74</v>
      </c>
      <c r="F178" s="35"/>
      <c r="G178" s="7" t="s">
        <v>232</v>
      </c>
      <c r="H178" s="8"/>
      <c r="I178" s="9" t="s">
        <v>233</v>
      </c>
      <c r="J178" s="9" t="s">
        <v>84</v>
      </c>
      <c r="K178" s="8" t="s">
        <v>69</v>
      </c>
      <c r="L178" s="8" t="s">
        <v>96</v>
      </c>
      <c r="M178" s="10">
        <v>2</v>
      </c>
      <c r="N178" s="10">
        <v>6</v>
      </c>
      <c r="O178" s="10"/>
      <c r="P178" s="32">
        <v>60</v>
      </c>
      <c r="Q178" s="10"/>
      <c r="R178" s="10"/>
      <c r="S178" s="10"/>
      <c r="T178" s="31">
        <v>60</v>
      </c>
      <c r="U178" s="12"/>
      <c r="V178" s="12"/>
      <c r="W178" s="12"/>
      <c r="X178" s="13"/>
      <c r="Y178" s="13"/>
      <c r="Z178" s="13"/>
      <c r="AA178" s="14"/>
      <c r="AB178" s="14"/>
      <c r="AC178" s="14"/>
      <c r="AD178" s="14"/>
      <c r="AE178" s="14"/>
      <c r="AF178" s="15"/>
      <c r="AG178" s="15"/>
      <c r="AH178" s="15"/>
      <c r="AI178" s="15"/>
      <c r="AJ178" s="146"/>
      <c r="AK178" s="15"/>
      <c r="AL178" s="15">
        <v>60</v>
      </c>
      <c r="AM178" s="15"/>
      <c r="AN178" s="15"/>
      <c r="AO178" s="15"/>
      <c r="AP178" s="16"/>
      <c r="AQ178" s="16"/>
      <c r="AR178" s="16"/>
      <c r="AS178" s="17"/>
      <c r="AT178" s="17"/>
      <c r="AU178" s="17"/>
      <c r="AV178" s="17"/>
      <c r="AW178" s="18"/>
      <c r="AX178" s="19"/>
      <c r="AY178" s="19"/>
      <c r="AZ178" s="19"/>
      <c r="BA178" s="19"/>
      <c r="BB178" s="20"/>
      <c r="BC178" s="20"/>
    </row>
    <row r="179" spans="1:55" ht="22.5" customHeight="1">
      <c r="A179" s="6" t="s">
        <v>85</v>
      </c>
      <c r="B179" s="6" t="s">
        <v>63</v>
      </c>
      <c r="C179" s="35"/>
      <c r="D179" s="35" t="s">
        <v>4420</v>
      </c>
      <c r="E179" s="35" t="s">
        <v>74</v>
      </c>
      <c r="F179" s="35"/>
      <c r="G179" s="7" t="s">
        <v>446</v>
      </c>
      <c r="H179" s="8"/>
      <c r="I179" s="9" t="s">
        <v>447</v>
      </c>
      <c r="J179" s="9" t="s">
        <v>84</v>
      </c>
      <c r="K179" s="8" t="s">
        <v>69</v>
      </c>
      <c r="L179" s="8" t="s">
        <v>96</v>
      </c>
      <c r="M179" s="10">
        <v>1</v>
      </c>
      <c r="N179" s="10">
        <v>6</v>
      </c>
      <c r="O179" s="10"/>
      <c r="P179" s="32">
        <v>60</v>
      </c>
      <c r="Q179" s="10"/>
      <c r="R179" s="10"/>
      <c r="S179" s="10"/>
      <c r="T179" s="31">
        <v>60</v>
      </c>
      <c r="U179" s="12"/>
      <c r="V179" s="12"/>
      <c r="W179" s="12"/>
      <c r="X179" s="13"/>
      <c r="Y179" s="13"/>
      <c r="Z179" s="13"/>
      <c r="AA179" s="14"/>
      <c r="AB179" s="14"/>
      <c r="AC179" s="14"/>
      <c r="AD179" s="14"/>
      <c r="AE179" s="14"/>
      <c r="AF179" s="15"/>
      <c r="AG179" s="15"/>
      <c r="AH179" s="15"/>
      <c r="AI179" s="15"/>
      <c r="AJ179" s="146"/>
      <c r="AK179" s="15"/>
      <c r="AL179" s="15">
        <v>60</v>
      </c>
      <c r="AM179" s="15"/>
      <c r="AN179" s="15"/>
      <c r="AO179" s="15"/>
      <c r="AP179" s="16"/>
      <c r="AQ179" s="16"/>
      <c r="AR179" s="16"/>
      <c r="AS179" s="17"/>
      <c r="AT179" s="17"/>
      <c r="AU179" s="17"/>
      <c r="AV179" s="17"/>
      <c r="AW179" s="18"/>
      <c r="AX179" s="19"/>
      <c r="AY179" s="19"/>
      <c r="AZ179" s="19"/>
      <c r="BA179" s="19"/>
      <c r="BB179" s="20"/>
      <c r="BC179" s="20"/>
    </row>
    <row r="180" spans="1:55" ht="22.5" customHeight="1">
      <c r="A180" s="6" t="s">
        <v>85</v>
      </c>
      <c r="B180" s="6" t="s">
        <v>63</v>
      </c>
      <c r="C180" s="35"/>
      <c r="D180" s="35" t="s">
        <v>4420</v>
      </c>
      <c r="E180" s="35" t="s">
        <v>74</v>
      </c>
      <c r="F180" s="35"/>
      <c r="G180" s="7" t="s">
        <v>234</v>
      </c>
      <c r="H180" s="8"/>
      <c r="I180" s="9" t="s">
        <v>235</v>
      </c>
      <c r="J180" s="9" t="s">
        <v>84</v>
      </c>
      <c r="K180" s="8" t="s">
        <v>69</v>
      </c>
      <c r="L180" s="8" t="s">
        <v>96</v>
      </c>
      <c r="M180" s="10">
        <v>2</v>
      </c>
      <c r="N180" s="10">
        <v>6</v>
      </c>
      <c r="O180" s="10"/>
      <c r="P180" s="32">
        <v>60</v>
      </c>
      <c r="Q180" s="10"/>
      <c r="R180" s="10"/>
      <c r="S180" s="10"/>
      <c r="T180" s="31">
        <v>60</v>
      </c>
      <c r="U180" s="12"/>
      <c r="V180" s="12"/>
      <c r="W180" s="12"/>
      <c r="X180" s="13"/>
      <c r="Y180" s="13"/>
      <c r="Z180" s="13"/>
      <c r="AA180" s="14"/>
      <c r="AB180" s="14"/>
      <c r="AC180" s="14"/>
      <c r="AD180" s="14"/>
      <c r="AE180" s="14"/>
      <c r="AF180" s="15"/>
      <c r="AG180" s="15"/>
      <c r="AH180" s="15"/>
      <c r="AI180" s="15"/>
      <c r="AJ180" s="146"/>
      <c r="AK180" s="15"/>
      <c r="AL180" s="15">
        <v>60</v>
      </c>
      <c r="AM180" s="15"/>
      <c r="AN180" s="15"/>
      <c r="AO180" s="15"/>
      <c r="AP180" s="16"/>
      <c r="AQ180" s="16"/>
      <c r="AR180" s="16"/>
      <c r="AS180" s="17"/>
      <c r="AT180" s="17"/>
      <c r="AU180" s="17"/>
      <c r="AV180" s="17"/>
      <c r="AW180" s="18"/>
      <c r="AX180" s="19"/>
      <c r="AY180" s="19"/>
      <c r="AZ180" s="19"/>
      <c r="BA180" s="19"/>
      <c r="BB180" s="20"/>
      <c r="BC180" s="20"/>
    </row>
    <row r="181" spans="1:55" ht="22.5" customHeight="1">
      <c r="A181" s="6" t="s">
        <v>85</v>
      </c>
      <c r="B181" s="6" t="s">
        <v>63</v>
      </c>
      <c r="C181" s="35"/>
      <c r="D181" s="35" t="s">
        <v>4420</v>
      </c>
      <c r="E181" s="35" t="s">
        <v>74</v>
      </c>
      <c r="F181" s="35"/>
      <c r="G181" s="7" t="s">
        <v>236</v>
      </c>
      <c r="H181" s="8"/>
      <c r="I181" s="9" t="s">
        <v>237</v>
      </c>
      <c r="J181" s="9" t="s">
        <v>68</v>
      </c>
      <c r="K181" s="8" t="s">
        <v>69</v>
      </c>
      <c r="L181" s="8" t="s">
        <v>96</v>
      </c>
      <c r="M181" s="25">
        <v>2</v>
      </c>
      <c r="N181" s="25">
        <v>6</v>
      </c>
      <c r="O181" s="25"/>
      <c r="P181" s="32">
        <v>60</v>
      </c>
      <c r="Q181" s="25"/>
      <c r="R181" s="25"/>
      <c r="S181" s="25"/>
      <c r="T181" s="31">
        <v>60</v>
      </c>
      <c r="U181" s="12"/>
      <c r="V181" s="12"/>
      <c r="W181" s="12"/>
      <c r="X181" s="13"/>
      <c r="Y181" s="13"/>
      <c r="Z181" s="13"/>
      <c r="AA181" s="14"/>
      <c r="AB181" s="14"/>
      <c r="AC181" s="14"/>
      <c r="AD181" s="14"/>
      <c r="AE181" s="14"/>
      <c r="AF181" s="15"/>
      <c r="AG181" s="15"/>
      <c r="AH181" s="15"/>
      <c r="AI181" s="15"/>
      <c r="AJ181" s="146"/>
      <c r="AK181" s="15"/>
      <c r="AL181" s="15">
        <v>60</v>
      </c>
      <c r="AM181" s="15"/>
      <c r="AN181" s="15"/>
      <c r="AO181" s="15"/>
      <c r="AP181" s="16"/>
      <c r="AQ181" s="16"/>
      <c r="AR181" s="16"/>
      <c r="AS181" s="17"/>
      <c r="AT181" s="17"/>
      <c r="AU181" s="17"/>
      <c r="AV181" s="17"/>
      <c r="AW181" s="18"/>
      <c r="AX181" s="19"/>
      <c r="AY181" s="19"/>
      <c r="AZ181" s="19"/>
      <c r="BA181" s="19"/>
      <c r="BB181" s="20"/>
      <c r="BC181" s="20"/>
    </row>
    <row r="182" spans="1:55" ht="22.5" customHeight="1">
      <c r="A182" s="6" t="s">
        <v>85</v>
      </c>
      <c r="B182" s="6" t="s">
        <v>63</v>
      </c>
      <c r="C182" s="35"/>
      <c r="D182" s="35" t="s">
        <v>4420</v>
      </c>
      <c r="E182" s="35" t="s">
        <v>74</v>
      </c>
      <c r="F182" s="35"/>
      <c r="G182" s="7" t="s">
        <v>238</v>
      </c>
      <c r="H182" s="8"/>
      <c r="I182" s="9" t="s">
        <v>239</v>
      </c>
      <c r="J182" s="9" t="s">
        <v>68</v>
      </c>
      <c r="K182" s="8" t="s">
        <v>100</v>
      </c>
      <c r="L182" s="8" t="s">
        <v>96</v>
      </c>
      <c r="M182" s="10">
        <v>2</v>
      </c>
      <c r="N182" s="10">
        <v>12</v>
      </c>
      <c r="O182" s="10"/>
      <c r="P182" s="32">
        <v>120</v>
      </c>
      <c r="Q182" s="10"/>
      <c r="R182" s="10"/>
      <c r="S182" s="10"/>
      <c r="T182" s="31">
        <v>120</v>
      </c>
      <c r="U182" s="12"/>
      <c r="V182" s="12"/>
      <c r="W182" s="12"/>
      <c r="X182" s="13"/>
      <c r="Y182" s="13"/>
      <c r="Z182" s="13"/>
      <c r="AA182" s="14"/>
      <c r="AB182" s="14"/>
      <c r="AC182" s="14"/>
      <c r="AD182" s="14"/>
      <c r="AE182" s="14"/>
      <c r="AF182" s="15"/>
      <c r="AG182" s="15"/>
      <c r="AH182" s="15"/>
      <c r="AI182" s="15"/>
      <c r="AJ182" s="146"/>
      <c r="AK182" s="15"/>
      <c r="AL182" s="15">
        <v>120</v>
      </c>
      <c r="AM182" s="15"/>
      <c r="AN182" s="15"/>
      <c r="AO182" s="15"/>
      <c r="AP182" s="16"/>
      <c r="AQ182" s="16"/>
      <c r="AR182" s="16"/>
      <c r="AS182" s="17"/>
      <c r="AT182" s="17"/>
      <c r="AU182" s="17"/>
      <c r="AV182" s="17"/>
      <c r="AW182" s="18"/>
      <c r="AX182" s="19"/>
      <c r="AY182" s="19"/>
      <c r="AZ182" s="19"/>
      <c r="BA182" s="19"/>
      <c r="BB182" s="20"/>
      <c r="BC182" s="20"/>
    </row>
    <row r="183" spans="1:55" ht="22.5" customHeight="1">
      <c r="A183" s="6" t="s">
        <v>85</v>
      </c>
      <c r="B183" s="6" t="s">
        <v>63</v>
      </c>
      <c r="C183" s="35"/>
      <c r="D183" s="35" t="s">
        <v>4420</v>
      </c>
      <c r="E183" s="35" t="s">
        <v>74</v>
      </c>
      <c r="F183" s="35"/>
      <c r="G183" s="7" t="s">
        <v>240</v>
      </c>
      <c r="H183" s="8"/>
      <c r="I183" s="9" t="s">
        <v>241</v>
      </c>
      <c r="J183" s="9" t="s">
        <v>68</v>
      </c>
      <c r="K183" s="8" t="s">
        <v>69</v>
      </c>
      <c r="L183" s="8" t="s">
        <v>70</v>
      </c>
      <c r="M183" s="10">
        <v>2</v>
      </c>
      <c r="N183" s="10">
        <v>6</v>
      </c>
      <c r="O183" s="10"/>
      <c r="P183" s="32">
        <v>60</v>
      </c>
      <c r="Q183" s="10"/>
      <c r="R183" s="10"/>
      <c r="S183" s="10"/>
      <c r="T183" s="31">
        <v>60</v>
      </c>
      <c r="U183" s="12"/>
      <c r="V183" s="12"/>
      <c r="W183" s="12"/>
      <c r="X183" s="13"/>
      <c r="Y183" s="13"/>
      <c r="Z183" s="13"/>
      <c r="AA183" s="14"/>
      <c r="AB183" s="14"/>
      <c r="AC183" s="14"/>
      <c r="AD183" s="14"/>
      <c r="AE183" s="14"/>
      <c r="AF183" s="15"/>
      <c r="AG183" s="15">
        <v>60</v>
      </c>
      <c r="AH183" s="15"/>
      <c r="AI183" s="15"/>
      <c r="AJ183" s="146"/>
      <c r="AK183" s="15"/>
      <c r="AL183" s="15">
        <v>60</v>
      </c>
      <c r="AM183" s="15"/>
      <c r="AN183" s="15"/>
      <c r="AO183" s="15"/>
      <c r="AP183" s="16"/>
      <c r="AQ183" s="16"/>
      <c r="AR183" s="16"/>
      <c r="AS183" s="17"/>
      <c r="AT183" s="17"/>
      <c r="AU183" s="17"/>
      <c r="AV183" s="17"/>
      <c r="AW183" s="18"/>
      <c r="AX183" s="19"/>
      <c r="AY183" s="19"/>
      <c r="AZ183" s="19"/>
      <c r="BA183" s="19"/>
      <c r="BB183" s="20"/>
      <c r="BC183" s="20"/>
    </row>
    <row r="184" spans="1:55" ht="22.5" customHeight="1">
      <c r="A184" s="6" t="s">
        <v>85</v>
      </c>
      <c r="B184" s="6" t="s">
        <v>63</v>
      </c>
      <c r="C184" s="35"/>
      <c r="D184" s="35" t="s">
        <v>4423</v>
      </c>
      <c r="E184" s="35" t="s">
        <v>64</v>
      </c>
      <c r="F184" s="35" t="s">
        <v>65</v>
      </c>
      <c r="G184" s="7" t="s">
        <v>448</v>
      </c>
      <c r="H184" s="8"/>
      <c r="I184" s="9" t="s">
        <v>449</v>
      </c>
      <c r="J184" s="9" t="s">
        <v>68</v>
      </c>
      <c r="K184" s="8" t="s">
        <v>100</v>
      </c>
      <c r="L184" s="8" t="s">
        <v>70</v>
      </c>
      <c r="M184" s="10">
        <v>1</v>
      </c>
      <c r="N184" s="10">
        <v>6</v>
      </c>
      <c r="O184" s="10"/>
      <c r="P184" s="10"/>
      <c r="Q184" s="36">
        <v>60</v>
      </c>
      <c r="R184" s="10"/>
      <c r="S184" s="10"/>
      <c r="T184" s="31">
        <v>60</v>
      </c>
      <c r="U184" s="12"/>
      <c r="V184" s="12"/>
      <c r="W184" s="12"/>
      <c r="X184" s="13"/>
      <c r="Y184" s="13"/>
      <c r="Z184" s="13"/>
      <c r="AA184" s="14"/>
      <c r="AB184" s="14"/>
      <c r="AC184" s="14"/>
      <c r="AD184" s="14"/>
      <c r="AE184" s="14"/>
      <c r="AF184" s="15"/>
      <c r="AG184" s="15"/>
      <c r="AH184" s="15"/>
      <c r="AI184" s="15"/>
      <c r="AJ184" s="146"/>
      <c r="AK184" s="15"/>
      <c r="AL184" s="15"/>
      <c r="AM184" s="15"/>
      <c r="AN184" s="15"/>
      <c r="AO184" s="15"/>
      <c r="AP184" s="16"/>
      <c r="AQ184" s="16"/>
      <c r="AR184" s="16"/>
      <c r="AS184" s="17">
        <v>60</v>
      </c>
      <c r="AT184" s="17">
        <v>60</v>
      </c>
      <c r="AU184" s="17">
        <v>60</v>
      </c>
      <c r="AV184" s="17"/>
      <c r="AW184" s="18"/>
      <c r="AX184" s="19"/>
      <c r="AY184" s="19"/>
      <c r="AZ184" s="19"/>
      <c r="BA184" s="19"/>
      <c r="BB184" s="20"/>
      <c r="BC184" s="20"/>
    </row>
    <row r="185" spans="1:55" ht="22.5" customHeight="1">
      <c r="A185" s="6" t="s">
        <v>85</v>
      </c>
      <c r="B185" s="6" t="s">
        <v>63</v>
      </c>
      <c r="C185" s="35"/>
      <c r="D185" s="35" t="s">
        <v>4423</v>
      </c>
      <c r="E185" s="35" t="s">
        <v>64</v>
      </c>
      <c r="F185" s="35" t="s">
        <v>65</v>
      </c>
      <c r="G185" s="7" t="s">
        <v>242</v>
      </c>
      <c r="H185" s="8"/>
      <c r="I185" s="9" t="s">
        <v>243</v>
      </c>
      <c r="J185" s="9" t="s">
        <v>68</v>
      </c>
      <c r="K185" s="8" t="s">
        <v>69</v>
      </c>
      <c r="L185" s="8" t="s">
        <v>70</v>
      </c>
      <c r="M185" s="10">
        <v>2</v>
      </c>
      <c r="N185" s="10">
        <v>6</v>
      </c>
      <c r="O185" s="10"/>
      <c r="P185" s="10"/>
      <c r="Q185" s="36">
        <v>60</v>
      </c>
      <c r="R185" s="10"/>
      <c r="S185" s="10"/>
      <c r="T185" s="31">
        <v>60</v>
      </c>
      <c r="U185" s="12"/>
      <c r="V185" s="12"/>
      <c r="W185" s="12"/>
      <c r="X185" s="13"/>
      <c r="Y185" s="13"/>
      <c r="Z185" s="13"/>
      <c r="AA185" s="14"/>
      <c r="AB185" s="14"/>
      <c r="AC185" s="14"/>
      <c r="AD185" s="14"/>
      <c r="AE185" s="14"/>
      <c r="AF185" s="15"/>
      <c r="AG185" s="15"/>
      <c r="AH185" s="15"/>
      <c r="AI185" s="15"/>
      <c r="AJ185" s="146"/>
      <c r="AK185" s="15"/>
      <c r="AL185" s="15"/>
      <c r="AM185" s="15"/>
      <c r="AN185" s="15"/>
      <c r="AO185" s="15"/>
      <c r="AP185" s="16"/>
      <c r="AQ185" s="16"/>
      <c r="AR185" s="16"/>
      <c r="AS185" s="17"/>
      <c r="AT185" s="17">
        <v>60</v>
      </c>
      <c r="AU185" s="17">
        <v>60</v>
      </c>
      <c r="AV185" s="17"/>
      <c r="AW185" s="18"/>
      <c r="AX185" s="19"/>
      <c r="AY185" s="19"/>
      <c r="AZ185" s="19"/>
      <c r="BA185" s="19"/>
      <c r="BB185" s="20"/>
      <c r="BC185" s="20"/>
    </row>
    <row r="186" spans="1:55" ht="22.5" customHeight="1">
      <c r="A186" s="6" t="s">
        <v>85</v>
      </c>
      <c r="B186" s="6" t="s">
        <v>63</v>
      </c>
      <c r="C186" s="35"/>
      <c r="D186" s="35" t="s">
        <v>4420</v>
      </c>
      <c r="E186" s="35" t="s">
        <v>64</v>
      </c>
      <c r="F186" s="35" t="s">
        <v>65</v>
      </c>
      <c r="G186" s="7" t="s">
        <v>450</v>
      </c>
      <c r="H186" s="8"/>
      <c r="I186" s="9" t="s">
        <v>451</v>
      </c>
      <c r="J186" s="9" t="s">
        <v>68</v>
      </c>
      <c r="K186" s="8" t="s">
        <v>69</v>
      </c>
      <c r="L186" s="8" t="s">
        <v>70</v>
      </c>
      <c r="M186" s="10">
        <v>1</v>
      </c>
      <c r="N186" s="10">
        <v>6</v>
      </c>
      <c r="O186" s="10"/>
      <c r="P186" s="10"/>
      <c r="Q186" s="36">
        <v>60</v>
      </c>
      <c r="R186" s="10"/>
      <c r="S186" s="10"/>
      <c r="T186" s="31">
        <v>60</v>
      </c>
      <c r="U186" s="12"/>
      <c r="V186" s="12"/>
      <c r="W186" s="12"/>
      <c r="X186" s="13"/>
      <c r="Y186" s="13"/>
      <c r="Z186" s="13"/>
      <c r="AA186" s="14"/>
      <c r="AB186" s="14"/>
      <c r="AC186" s="14"/>
      <c r="AD186" s="14"/>
      <c r="AE186" s="14"/>
      <c r="AF186" s="15"/>
      <c r="AG186" s="15"/>
      <c r="AH186" s="15"/>
      <c r="AI186" s="15"/>
      <c r="AJ186" s="146"/>
      <c r="AK186" s="15"/>
      <c r="AL186" s="15"/>
      <c r="AM186" s="15"/>
      <c r="AN186" s="15"/>
      <c r="AO186" s="15"/>
      <c r="AP186" s="16"/>
      <c r="AQ186" s="16"/>
      <c r="AR186" s="16"/>
      <c r="AS186" s="17">
        <v>60</v>
      </c>
      <c r="AT186" s="17">
        <v>60</v>
      </c>
      <c r="AU186" s="17">
        <v>60</v>
      </c>
      <c r="AV186" s="17">
        <v>60</v>
      </c>
      <c r="AW186" s="18"/>
      <c r="AX186" s="19"/>
      <c r="AY186" s="19"/>
      <c r="AZ186" s="19"/>
      <c r="BA186" s="19"/>
      <c r="BB186" s="20"/>
      <c r="BC186" s="20"/>
    </row>
    <row r="187" spans="1:55" ht="22.5" customHeight="1">
      <c r="A187" s="6" t="s">
        <v>85</v>
      </c>
      <c r="B187" s="6" t="s">
        <v>63</v>
      </c>
      <c r="C187" s="35"/>
      <c r="D187" s="35" t="s">
        <v>4420</v>
      </c>
      <c r="E187" s="35" t="s">
        <v>64</v>
      </c>
      <c r="F187" s="35" t="s">
        <v>65</v>
      </c>
      <c r="G187" s="7" t="s">
        <v>244</v>
      </c>
      <c r="H187" s="8"/>
      <c r="I187" s="9" t="s">
        <v>245</v>
      </c>
      <c r="J187" s="9" t="s">
        <v>68</v>
      </c>
      <c r="K187" s="8" t="s">
        <v>69</v>
      </c>
      <c r="L187" s="8" t="s">
        <v>70</v>
      </c>
      <c r="M187" s="10">
        <v>2</v>
      </c>
      <c r="N187" s="10">
        <v>6</v>
      </c>
      <c r="O187" s="10"/>
      <c r="P187" s="10"/>
      <c r="Q187" s="36">
        <v>60</v>
      </c>
      <c r="R187" s="10"/>
      <c r="S187" s="10"/>
      <c r="T187" s="31">
        <v>60</v>
      </c>
      <c r="U187" s="12"/>
      <c r="V187" s="12"/>
      <c r="W187" s="12"/>
      <c r="X187" s="13"/>
      <c r="Y187" s="13"/>
      <c r="Z187" s="13"/>
      <c r="AA187" s="14"/>
      <c r="AB187" s="14"/>
      <c r="AC187" s="14"/>
      <c r="AD187" s="14"/>
      <c r="AE187" s="14"/>
      <c r="AF187" s="15"/>
      <c r="AG187" s="15"/>
      <c r="AH187" s="15"/>
      <c r="AI187" s="15"/>
      <c r="AJ187" s="146"/>
      <c r="AK187" s="15"/>
      <c r="AL187" s="15"/>
      <c r="AM187" s="15"/>
      <c r="AN187" s="15"/>
      <c r="AO187" s="15"/>
      <c r="AP187" s="16"/>
      <c r="AQ187" s="16"/>
      <c r="AR187" s="16"/>
      <c r="AS187" s="17">
        <v>60</v>
      </c>
      <c r="AT187" s="17">
        <v>60</v>
      </c>
      <c r="AU187" s="17">
        <v>60</v>
      </c>
      <c r="AV187" s="17">
        <v>60</v>
      </c>
      <c r="AW187" s="18"/>
      <c r="AX187" s="19"/>
      <c r="AY187" s="19"/>
      <c r="AZ187" s="19"/>
      <c r="BA187" s="19"/>
      <c r="BB187" s="20"/>
      <c r="BC187" s="20"/>
    </row>
    <row r="188" spans="1:55" ht="22.5" customHeight="1">
      <c r="A188" s="6" t="s">
        <v>85</v>
      </c>
      <c r="B188" s="6" t="s">
        <v>63</v>
      </c>
      <c r="C188" s="35"/>
      <c r="D188" s="35" t="s">
        <v>4420</v>
      </c>
      <c r="E188" s="35" t="s">
        <v>64</v>
      </c>
      <c r="F188" s="35" t="s">
        <v>65</v>
      </c>
      <c r="G188" s="7" t="s">
        <v>246</v>
      </c>
      <c r="H188" s="8"/>
      <c r="I188" s="9" t="s">
        <v>247</v>
      </c>
      <c r="J188" s="9" t="s">
        <v>68</v>
      </c>
      <c r="K188" s="8" t="s">
        <v>69</v>
      </c>
      <c r="L188" s="8" t="s">
        <v>70</v>
      </c>
      <c r="M188" s="10">
        <v>2</v>
      </c>
      <c r="N188" s="10">
        <v>6</v>
      </c>
      <c r="O188" s="10"/>
      <c r="P188" s="10"/>
      <c r="Q188" s="36">
        <v>60</v>
      </c>
      <c r="R188" s="10"/>
      <c r="S188" s="10"/>
      <c r="T188" s="31">
        <v>60</v>
      </c>
      <c r="U188" s="12"/>
      <c r="V188" s="12"/>
      <c r="W188" s="12"/>
      <c r="X188" s="13"/>
      <c r="Y188" s="13"/>
      <c r="Z188" s="13"/>
      <c r="AA188" s="14"/>
      <c r="AB188" s="14"/>
      <c r="AC188" s="14"/>
      <c r="AD188" s="14"/>
      <c r="AE188" s="14"/>
      <c r="AF188" s="15"/>
      <c r="AG188" s="15"/>
      <c r="AH188" s="15"/>
      <c r="AI188" s="15"/>
      <c r="AJ188" s="146"/>
      <c r="AK188" s="15"/>
      <c r="AL188" s="15"/>
      <c r="AM188" s="15"/>
      <c r="AN188" s="15"/>
      <c r="AO188" s="15"/>
      <c r="AP188" s="16"/>
      <c r="AQ188" s="16"/>
      <c r="AR188" s="16"/>
      <c r="AS188" s="17"/>
      <c r="AT188" s="17">
        <v>60</v>
      </c>
      <c r="AU188" s="17">
        <v>60</v>
      </c>
      <c r="AV188" s="17">
        <v>60</v>
      </c>
      <c r="AW188" s="18"/>
      <c r="AX188" s="19"/>
      <c r="AY188" s="19"/>
      <c r="AZ188" s="19"/>
      <c r="BA188" s="19"/>
      <c r="BB188" s="20"/>
      <c r="BC188" s="20"/>
    </row>
    <row r="189" spans="1:55" ht="22.5" customHeight="1">
      <c r="A189" s="6" t="s">
        <v>85</v>
      </c>
      <c r="B189" s="6" t="s">
        <v>63</v>
      </c>
      <c r="C189" s="35"/>
      <c r="D189" s="35" t="s">
        <v>4423</v>
      </c>
      <c r="E189" s="35" t="s">
        <v>74</v>
      </c>
      <c r="F189" s="35"/>
      <c r="G189" s="7" t="s">
        <v>248</v>
      </c>
      <c r="H189" s="8"/>
      <c r="I189" s="9" t="s">
        <v>249</v>
      </c>
      <c r="J189" s="9" t="s">
        <v>116</v>
      </c>
      <c r="K189" s="8" t="s">
        <v>69</v>
      </c>
      <c r="L189" s="8" t="s">
        <v>96</v>
      </c>
      <c r="M189" s="10">
        <v>2</v>
      </c>
      <c r="N189" s="10">
        <v>6</v>
      </c>
      <c r="O189" s="10"/>
      <c r="P189" s="10"/>
      <c r="Q189" s="36">
        <v>60</v>
      </c>
      <c r="R189" s="10"/>
      <c r="S189" s="10"/>
      <c r="T189" s="31">
        <v>60</v>
      </c>
      <c r="U189" s="12"/>
      <c r="V189" s="12"/>
      <c r="W189" s="12"/>
      <c r="X189" s="13"/>
      <c r="Y189" s="13"/>
      <c r="Z189" s="13"/>
      <c r="AA189" s="14"/>
      <c r="AB189" s="14"/>
      <c r="AC189" s="14"/>
      <c r="AD189" s="14"/>
      <c r="AE189" s="14"/>
      <c r="AF189" s="15"/>
      <c r="AG189" s="15"/>
      <c r="AH189" s="15"/>
      <c r="AI189" s="15"/>
      <c r="AJ189" s="146"/>
      <c r="AK189" s="15"/>
      <c r="AL189" s="15"/>
      <c r="AM189" s="15"/>
      <c r="AN189" s="15"/>
      <c r="AO189" s="15"/>
      <c r="AP189" s="16"/>
      <c r="AQ189" s="16"/>
      <c r="AR189" s="16"/>
      <c r="AS189" s="17"/>
      <c r="AT189" s="17"/>
      <c r="AU189" s="17">
        <v>60</v>
      </c>
      <c r="AV189" s="17"/>
      <c r="AW189" s="18"/>
      <c r="AX189" s="19"/>
      <c r="AY189" s="19"/>
      <c r="AZ189" s="19"/>
      <c r="BA189" s="19"/>
      <c r="BB189" s="20"/>
      <c r="BC189" s="20"/>
    </row>
    <row r="190" spans="1:55" ht="22.5" customHeight="1">
      <c r="A190" s="6" t="s">
        <v>85</v>
      </c>
      <c r="B190" s="6" t="s">
        <v>63</v>
      </c>
      <c r="C190" s="35"/>
      <c r="D190" s="35" t="s">
        <v>4423</v>
      </c>
      <c r="E190" s="35" t="s">
        <v>74</v>
      </c>
      <c r="F190" s="35"/>
      <c r="G190" s="7" t="s">
        <v>452</v>
      </c>
      <c r="H190" s="8"/>
      <c r="I190" s="9" t="s">
        <v>453</v>
      </c>
      <c r="J190" s="9" t="s">
        <v>116</v>
      </c>
      <c r="K190" s="8" t="s">
        <v>69</v>
      </c>
      <c r="L190" s="8" t="s">
        <v>96</v>
      </c>
      <c r="M190" s="10">
        <v>1</v>
      </c>
      <c r="N190" s="10">
        <v>6</v>
      </c>
      <c r="O190" s="10"/>
      <c r="P190" s="10"/>
      <c r="Q190" s="36">
        <v>60</v>
      </c>
      <c r="R190" s="10"/>
      <c r="S190" s="10"/>
      <c r="T190" s="31">
        <v>60</v>
      </c>
      <c r="U190" s="12"/>
      <c r="V190" s="12"/>
      <c r="W190" s="12"/>
      <c r="X190" s="13"/>
      <c r="Y190" s="13"/>
      <c r="Z190" s="13"/>
      <c r="AA190" s="14"/>
      <c r="AB190" s="14"/>
      <c r="AC190" s="14"/>
      <c r="AD190" s="14"/>
      <c r="AE190" s="14"/>
      <c r="AF190" s="15"/>
      <c r="AG190" s="15"/>
      <c r="AH190" s="15"/>
      <c r="AI190" s="15"/>
      <c r="AJ190" s="146"/>
      <c r="AK190" s="15"/>
      <c r="AL190" s="15"/>
      <c r="AM190" s="15"/>
      <c r="AN190" s="15"/>
      <c r="AO190" s="15"/>
      <c r="AP190" s="16"/>
      <c r="AQ190" s="16"/>
      <c r="AR190" s="16"/>
      <c r="AS190" s="17"/>
      <c r="AT190" s="17"/>
      <c r="AU190" s="17">
        <v>60</v>
      </c>
      <c r="AV190" s="17"/>
      <c r="AW190" s="18"/>
      <c r="AX190" s="19"/>
      <c r="AY190" s="19"/>
      <c r="AZ190" s="19"/>
      <c r="BA190" s="19"/>
      <c r="BB190" s="20"/>
      <c r="BC190" s="20"/>
    </row>
    <row r="191" spans="1:55" ht="22.5" customHeight="1">
      <c r="A191" s="6" t="s">
        <v>79</v>
      </c>
      <c r="B191" s="6" t="s">
        <v>63</v>
      </c>
      <c r="C191" s="35"/>
      <c r="D191" s="35" t="s">
        <v>4420</v>
      </c>
      <c r="E191" s="35" t="s">
        <v>64</v>
      </c>
      <c r="F191" s="35" t="s">
        <v>65</v>
      </c>
      <c r="G191" s="7" t="s">
        <v>3180</v>
      </c>
      <c r="H191" s="8" t="s">
        <v>4407</v>
      </c>
      <c r="I191" s="9" t="s">
        <v>4219</v>
      </c>
      <c r="J191" s="109"/>
      <c r="K191" s="8" t="s">
        <v>69</v>
      </c>
      <c r="L191" s="8" t="s">
        <v>70</v>
      </c>
      <c r="M191" s="10">
        <v>2</v>
      </c>
      <c r="N191" s="10">
        <v>6</v>
      </c>
      <c r="O191" s="10"/>
      <c r="P191" s="10"/>
      <c r="Q191" s="36">
        <v>60</v>
      </c>
      <c r="R191" s="10"/>
      <c r="S191" s="10"/>
      <c r="T191" s="31">
        <v>60</v>
      </c>
      <c r="U191" s="12"/>
      <c r="V191" s="12"/>
      <c r="W191" s="12"/>
      <c r="X191" s="13"/>
      <c r="Y191" s="13"/>
      <c r="Z191" s="13"/>
      <c r="AA191" s="14"/>
      <c r="AB191" s="14"/>
      <c r="AC191" s="14"/>
      <c r="AD191" s="14"/>
      <c r="AE191" s="14"/>
      <c r="AF191" s="15"/>
      <c r="AG191" s="15"/>
      <c r="AH191" s="15"/>
      <c r="AI191" s="15"/>
      <c r="AJ191" s="146"/>
      <c r="AK191" s="15"/>
      <c r="AL191" s="15"/>
      <c r="AM191" s="15"/>
      <c r="AN191" s="15"/>
      <c r="AO191" s="15"/>
      <c r="AP191" s="16"/>
      <c r="AQ191" s="16"/>
      <c r="AR191" s="16"/>
      <c r="AS191" s="17"/>
      <c r="AT191" s="17">
        <v>60</v>
      </c>
      <c r="AU191" s="17">
        <v>60</v>
      </c>
      <c r="AV191" s="17">
        <v>60</v>
      </c>
      <c r="AW191" s="18"/>
      <c r="AX191" s="19"/>
      <c r="AY191" s="19"/>
      <c r="AZ191" s="19"/>
      <c r="BA191" s="19"/>
      <c r="BB191" s="20"/>
      <c r="BC191" s="20"/>
    </row>
    <row r="192" spans="1:55" ht="22.5" customHeight="1">
      <c r="A192" s="6" t="s">
        <v>85</v>
      </c>
      <c r="B192" s="6" t="s">
        <v>63</v>
      </c>
      <c r="C192" s="35"/>
      <c r="D192" s="35" t="s">
        <v>4420</v>
      </c>
      <c r="E192" s="35" t="s">
        <v>64</v>
      </c>
      <c r="F192" s="35" t="s">
        <v>65</v>
      </c>
      <c r="G192" s="7" t="s">
        <v>250</v>
      </c>
      <c r="H192" s="8"/>
      <c r="I192" s="9" t="s">
        <v>251</v>
      </c>
      <c r="J192" s="9" t="s">
        <v>68</v>
      </c>
      <c r="K192" s="8" t="s">
        <v>69</v>
      </c>
      <c r="L192" s="8" t="s">
        <v>70</v>
      </c>
      <c r="M192" s="10">
        <v>2</v>
      </c>
      <c r="N192" s="10">
        <v>6</v>
      </c>
      <c r="O192" s="10"/>
      <c r="P192" s="10"/>
      <c r="Q192" s="36">
        <v>60</v>
      </c>
      <c r="R192" s="10"/>
      <c r="S192" s="10"/>
      <c r="T192" s="31">
        <v>60</v>
      </c>
      <c r="U192" s="12"/>
      <c r="V192" s="12"/>
      <c r="W192" s="12"/>
      <c r="X192" s="13"/>
      <c r="Y192" s="13"/>
      <c r="Z192" s="13"/>
      <c r="AA192" s="14"/>
      <c r="AB192" s="14"/>
      <c r="AC192" s="14"/>
      <c r="AD192" s="14"/>
      <c r="AE192" s="14"/>
      <c r="AF192" s="15"/>
      <c r="AG192" s="15"/>
      <c r="AH192" s="15"/>
      <c r="AI192" s="15"/>
      <c r="AJ192" s="146"/>
      <c r="AK192" s="15"/>
      <c r="AL192" s="15"/>
      <c r="AM192" s="15"/>
      <c r="AN192" s="15"/>
      <c r="AO192" s="15"/>
      <c r="AP192" s="16"/>
      <c r="AQ192" s="16"/>
      <c r="AR192" s="16"/>
      <c r="AS192" s="17">
        <v>60</v>
      </c>
      <c r="AT192" s="17">
        <v>60</v>
      </c>
      <c r="AU192" s="17">
        <v>60</v>
      </c>
      <c r="AV192" s="17"/>
      <c r="AW192" s="18"/>
      <c r="AX192" s="19"/>
      <c r="AY192" s="19"/>
      <c r="AZ192" s="19"/>
      <c r="BA192" s="19"/>
      <c r="BB192" s="20"/>
      <c r="BC192" s="20"/>
    </row>
    <row r="193" spans="1:55" ht="22.5" customHeight="1">
      <c r="A193" s="6" t="s">
        <v>85</v>
      </c>
      <c r="B193" s="6" t="s">
        <v>63</v>
      </c>
      <c r="C193" s="35"/>
      <c r="D193" s="35" t="s">
        <v>4423</v>
      </c>
      <c r="E193" s="35" t="s">
        <v>74</v>
      </c>
      <c r="F193" s="35"/>
      <c r="G193" s="108" t="s">
        <v>454</v>
      </c>
      <c r="H193" s="8"/>
      <c r="I193" s="9" t="s">
        <v>455</v>
      </c>
      <c r="J193" s="9" t="s">
        <v>68</v>
      </c>
      <c r="K193" s="25" t="s">
        <v>69</v>
      </c>
      <c r="L193" s="8" t="s">
        <v>70</v>
      </c>
      <c r="M193" s="25" t="s">
        <v>264</v>
      </c>
      <c r="N193" s="10">
        <v>3</v>
      </c>
      <c r="O193" s="10"/>
      <c r="P193" s="10"/>
      <c r="Q193" s="10"/>
      <c r="R193" s="10"/>
      <c r="S193" s="47">
        <v>25</v>
      </c>
      <c r="T193" s="31">
        <v>25</v>
      </c>
      <c r="U193" s="12"/>
      <c r="V193" s="12"/>
      <c r="W193" s="12"/>
      <c r="X193" s="13"/>
      <c r="Y193" s="13"/>
      <c r="Z193" s="13"/>
      <c r="AA193" s="14"/>
      <c r="AB193" s="14"/>
      <c r="AC193" s="14"/>
      <c r="AD193" s="14"/>
      <c r="AE193" s="14"/>
      <c r="AF193" s="15"/>
      <c r="AG193" s="15"/>
      <c r="AH193" s="15"/>
      <c r="AI193" s="15"/>
      <c r="AJ193" s="146"/>
      <c r="AK193" s="15"/>
      <c r="AL193" s="15"/>
      <c r="AM193" s="15"/>
      <c r="AN193" s="15"/>
      <c r="AO193" s="15"/>
      <c r="AP193" s="16"/>
      <c r="AQ193" s="16"/>
      <c r="AR193" s="16"/>
      <c r="AS193" s="17"/>
      <c r="AT193" s="17"/>
      <c r="AU193" s="17"/>
      <c r="AV193" s="17"/>
      <c r="AW193" s="18"/>
      <c r="AX193" s="19"/>
      <c r="AY193" s="19"/>
      <c r="AZ193" s="19"/>
      <c r="BA193" s="19"/>
      <c r="BB193" s="20">
        <v>25</v>
      </c>
      <c r="BC193" s="20">
        <v>25</v>
      </c>
    </row>
    <row r="194" spans="1:55" ht="22.5" customHeight="1">
      <c r="A194" s="6" t="s">
        <v>79</v>
      </c>
      <c r="B194" s="6" t="s">
        <v>63</v>
      </c>
      <c r="C194" s="35"/>
      <c r="D194" s="35" t="s">
        <v>4423</v>
      </c>
      <c r="E194" s="35" t="s">
        <v>64</v>
      </c>
      <c r="F194" s="35"/>
      <c r="G194" s="7" t="s">
        <v>457</v>
      </c>
      <c r="H194" s="8" t="s">
        <v>4256</v>
      </c>
      <c r="I194" s="9" t="s">
        <v>4261</v>
      </c>
      <c r="J194" s="9" t="s">
        <v>84</v>
      </c>
      <c r="K194" s="8" t="s">
        <v>69</v>
      </c>
      <c r="L194" s="8" t="s">
        <v>70</v>
      </c>
      <c r="M194" s="10" t="s">
        <v>264</v>
      </c>
      <c r="N194" s="10">
        <v>8</v>
      </c>
      <c r="O194" s="10"/>
      <c r="P194" s="32">
        <v>80</v>
      </c>
      <c r="Q194" s="10"/>
      <c r="R194" s="10"/>
      <c r="S194" s="10"/>
      <c r="T194" s="31">
        <v>80</v>
      </c>
      <c r="U194" s="12"/>
      <c r="V194" s="12"/>
      <c r="W194" s="12"/>
      <c r="X194" s="13"/>
      <c r="Y194" s="13"/>
      <c r="Z194" s="13"/>
      <c r="AA194" s="14">
        <v>80</v>
      </c>
      <c r="AB194" s="14">
        <v>80</v>
      </c>
      <c r="AC194" s="14">
        <v>80</v>
      </c>
      <c r="AD194" s="14">
        <v>80</v>
      </c>
      <c r="AE194" s="14">
        <v>80</v>
      </c>
      <c r="AF194" s="15"/>
      <c r="AG194" s="15"/>
      <c r="AH194" s="15"/>
      <c r="AI194" s="15"/>
      <c r="AJ194" s="146"/>
      <c r="AK194" s="15"/>
      <c r="AL194" s="15"/>
      <c r="AM194" s="15"/>
      <c r="AN194" s="15"/>
      <c r="AO194" s="15"/>
      <c r="AP194" s="16"/>
      <c r="AQ194" s="16"/>
      <c r="AR194" s="16"/>
      <c r="AS194" s="17"/>
      <c r="AT194" s="17"/>
      <c r="AU194" s="17"/>
      <c r="AV194" s="17"/>
      <c r="AW194" s="18"/>
      <c r="AX194" s="19"/>
      <c r="AY194" s="19"/>
      <c r="AZ194" s="19"/>
      <c r="BA194" s="19"/>
      <c r="BB194" s="20"/>
      <c r="BC194" s="20"/>
    </row>
    <row r="195" spans="1:55" ht="22.5" customHeight="1">
      <c r="A195" s="6" t="s">
        <v>79</v>
      </c>
      <c r="B195" s="6" t="s">
        <v>63</v>
      </c>
      <c r="C195" s="35"/>
      <c r="D195" s="35" t="s">
        <v>4420</v>
      </c>
      <c r="E195" s="35" t="s">
        <v>64</v>
      </c>
      <c r="F195" s="35" t="s">
        <v>65</v>
      </c>
      <c r="G195" s="7" t="s">
        <v>458</v>
      </c>
      <c r="H195" s="8" t="s">
        <v>4256</v>
      </c>
      <c r="I195" s="9" t="s">
        <v>4262</v>
      </c>
      <c r="J195" s="9" t="s">
        <v>68</v>
      </c>
      <c r="K195" s="8" t="s">
        <v>69</v>
      </c>
      <c r="L195" s="8" t="s">
        <v>70</v>
      </c>
      <c r="M195" s="10">
        <v>1</v>
      </c>
      <c r="N195" s="10">
        <v>4</v>
      </c>
      <c r="O195" s="10"/>
      <c r="P195" s="32">
        <v>40</v>
      </c>
      <c r="Q195" s="10"/>
      <c r="R195" s="10"/>
      <c r="S195" s="10"/>
      <c r="T195" s="31">
        <v>40</v>
      </c>
      <c r="U195" s="12"/>
      <c r="V195" s="12"/>
      <c r="W195" s="12"/>
      <c r="X195" s="13"/>
      <c r="Y195" s="13"/>
      <c r="Z195" s="13"/>
      <c r="AA195" s="14"/>
      <c r="AB195" s="14"/>
      <c r="AC195" s="14">
        <v>40</v>
      </c>
      <c r="AD195" s="14">
        <v>40</v>
      </c>
      <c r="AE195" s="14">
        <v>40</v>
      </c>
      <c r="AF195" s="15"/>
      <c r="AG195" s="15"/>
      <c r="AH195" s="15"/>
      <c r="AI195" s="15"/>
      <c r="AJ195" s="146"/>
      <c r="AK195" s="15"/>
      <c r="AL195" s="15"/>
      <c r="AM195" s="15"/>
      <c r="AN195" s="15"/>
      <c r="AO195" s="15"/>
      <c r="AP195" s="16"/>
      <c r="AQ195" s="16"/>
      <c r="AR195" s="16"/>
      <c r="AS195" s="17"/>
      <c r="AT195" s="17"/>
      <c r="AU195" s="17"/>
      <c r="AV195" s="17"/>
      <c r="AW195" s="18"/>
      <c r="AX195" s="19"/>
      <c r="AY195" s="19"/>
      <c r="AZ195" s="19"/>
      <c r="BA195" s="19"/>
      <c r="BB195" s="20"/>
      <c r="BC195" s="20"/>
    </row>
    <row r="196" spans="1:55" ht="22.5" customHeight="1">
      <c r="A196" s="6" t="s">
        <v>79</v>
      </c>
      <c r="B196" s="6" t="s">
        <v>63</v>
      </c>
      <c r="C196" s="35"/>
      <c r="D196" s="35" t="s">
        <v>4420</v>
      </c>
      <c r="E196" s="35" t="s">
        <v>64</v>
      </c>
      <c r="F196" s="35" t="s">
        <v>65</v>
      </c>
      <c r="G196" s="7" t="s">
        <v>252</v>
      </c>
      <c r="H196" s="8"/>
      <c r="I196" s="9" t="s">
        <v>253</v>
      </c>
      <c r="J196" s="9" t="s">
        <v>84</v>
      </c>
      <c r="K196" s="8" t="s">
        <v>69</v>
      </c>
      <c r="L196" s="8" t="s">
        <v>70</v>
      </c>
      <c r="M196" s="10">
        <v>2</v>
      </c>
      <c r="N196" s="10">
        <v>6</v>
      </c>
      <c r="O196" s="10"/>
      <c r="P196" s="32">
        <v>60</v>
      </c>
      <c r="Q196" s="10"/>
      <c r="R196" s="10"/>
      <c r="S196" s="10"/>
      <c r="T196" s="31">
        <v>60</v>
      </c>
      <c r="U196" s="12"/>
      <c r="V196" s="12"/>
      <c r="W196" s="12"/>
      <c r="X196" s="13"/>
      <c r="Y196" s="13"/>
      <c r="Z196" s="13"/>
      <c r="AA196" s="14">
        <v>60</v>
      </c>
      <c r="AB196" s="14">
        <v>60</v>
      </c>
      <c r="AC196" s="14">
        <v>60</v>
      </c>
      <c r="AD196" s="14">
        <v>60</v>
      </c>
      <c r="AE196" s="14">
        <v>60</v>
      </c>
      <c r="AF196" s="15"/>
      <c r="AG196" s="15"/>
      <c r="AH196" s="15"/>
      <c r="AI196" s="15"/>
      <c r="AJ196" s="146"/>
      <c r="AK196" s="15"/>
      <c r="AL196" s="15"/>
      <c r="AM196" s="15"/>
      <c r="AN196" s="15"/>
      <c r="AO196" s="15"/>
      <c r="AP196" s="16"/>
      <c r="AQ196" s="16"/>
      <c r="AR196" s="16"/>
      <c r="AS196" s="17"/>
      <c r="AT196" s="17"/>
      <c r="AU196" s="17"/>
      <c r="AV196" s="17"/>
      <c r="AW196" s="18"/>
      <c r="AX196" s="19"/>
      <c r="AY196" s="19"/>
      <c r="AZ196" s="19"/>
      <c r="BA196" s="19"/>
      <c r="BB196" s="20"/>
      <c r="BC196" s="20"/>
    </row>
    <row r="197" spans="1:55" ht="22.5" customHeight="1">
      <c r="A197" s="6" t="s">
        <v>79</v>
      </c>
      <c r="B197" s="6" t="s">
        <v>63</v>
      </c>
      <c r="C197" s="35"/>
      <c r="D197" s="35" t="s">
        <v>4423</v>
      </c>
      <c r="E197" s="35" t="s">
        <v>64</v>
      </c>
      <c r="F197" s="35" t="s">
        <v>65</v>
      </c>
      <c r="G197" s="7" t="s">
        <v>3486</v>
      </c>
      <c r="H197" s="8" t="s">
        <v>4410</v>
      </c>
      <c r="I197" s="9" t="s">
        <v>4260</v>
      </c>
      <c r="J197" s="9" t="s">
        <v>84</v>
      </c>
      <c r="K197" s="8" t="s">
        <v>100</v>
      </c>
      <c r="L197" s="8" t="s">
        <v>199</v>
      </c>
      <c r="M197" s="10" t="s">
        <v>264</v>
      </c>
      <c r="N197" s="10">
        <v>8</v>
      </c>
      <c r="O197" s="10"/>
      <c r="P197" s="32">
        <v>80</v>
      </c>
      <c r="Q197" s="10"/>
      <c r="R197" s="10"/>
      <c r="S197" s="10"/>
      <c r="T197" s="31">
        <v>80</v>
      </c>
      <c r="U197" s="12"/>
      <c r="V197" s="12"/>
      <c r="W197" s="12"/>
      <c r="X197" s="13"/>
      <c r="Y197" s="13"/>
      <c r="Z197" s="13"/>
      <c r="AA197" s="14"/>
      <c r="AB197" s="14"/>
      <c r="AC197" s="14">
        <v>80</v>
      </c>
      <c r="AD197" s="14">
        <v>80</v>
      </c>
      <c r="AE197" s="14">
        <v>80</v>
      </c>
      <c r="AF197" s="15"/>
      <c r="AG197" s="15"/>
      <c r="AH197" s="15"/>
      <c r="AI197" s="15"/>
      <c r="AJ197" s="146"/>
      <c r="AK197" s="15"/>
      <c r="AL197" s="15"/>
      <c r="AM197" s="15"/>
      <c r="AN197" s="15"/>
      <c r="AO197" s="15"/>
      <c r="AP197" s="16"/>
      <c r="AQ197" s="16"/>
      <c r="AR197" s="16"/>
      <c r="AS197" s="17"/>
      <c r="AT197" s="17"/>
      <c r="AU197" s="17"/>
      <c r="AV197" s="17"/>
      <c r="AW197" s="18"/>
      <c r="AX197" s="19"/>
      <c r="AY197" s="19"/>
      <c r="AZ197" s="19"/>
      <c r="BA197" s="19"/>
      <c r="BB197" s="20"/>
      <c r="BC197" s="20"/>
    </row>
    <row r="198" spans="1:55" ht="22.5" customHeight="1">
      <c r="A198" s="6" t="s">
        <v>79</v>
      </c>
      <c r="B198" s="6" t="s">
        <v>63</v>
      </c>
      <c r="C198" s="35"/>
      <c r="D198" s="35" t="s">
        <v>4423</v>
      </c>
      <c r="E198" s="35" t="s">
        <v>74</v>
      </c>
      <c r="F198" s="35"/>
      <c r="G198" s="7" t="s">
        <v>254</v>
      </c>
      <c r="H198" s="8"/>
      <c r="I198" s="9" t="s">
        <v>255</v>
      </c>
      <c r="J198" s="9" t="s">
        <v>68</v>
      </c>
      <c r="K198" s="8" t="s">
        <v>69</v>
      </c>
      <c r="L198" s="8" t="s">
        <v>70</v>
      </c>
      <c r="M198" s="10">
        <v>2</v>
      </c>
      <c r="N198" s="10">
        <v>4</v>
      </c>
      <c r="O198" s="10"/>
      <c r="P198" s="32">
        <v>40</v>
      </c>
      <c r="Q198" s="10"/>
      <c r="R198" s="10"/>
      <c r="S198" s="10"/>
      <c r="T198" s="31">
        <v>40</v>
      </c>
      <c r="U198" s="12"/>
      <c r="V198" s="12"/>
      <c r="W198" s="12"/>
      <c r="X198" s="13"/>
      <c r="Y198" s="13"/>
      <c r="Z198" s="13"/>
      <c r="AA198" s="14"/>
      <c r="AB198" s="14"/>
      <c r="AC198" s="14">
        <v>40</v>
      </c>
      <c r="AD198" s="14">
        <v>40</v>
      </c>
      <c r="AE198" s="14">
        <v>40</v>
      </c>
      <c r="AF198" s="15"/>
      <c r="AG198" s="15"/>
      <c r="AH198" s="15"/>
      <c r="AI198" s="15"/>
      <c r="AJ198" s="146"/>
      <c r="AK198" s="15"/>
      <c r="AL198" s="15"/>
      <c r="AM198" s="15"/>
      <c r="AN198" s="15"/>
      <c r="AO198" s="15"/>
      <c r="AP198" s="16"/>
      <c r="AQ198" s="16"/>
      <c r="AR198" s="16"/>
      <c r="AS198" s="17"/>
      <c r="AT198" s="17"/>
      <c r="AU198" s="17"/>
      <c r="AV198" s="17"/>
      <c r="AW198" s="18"/>
      <c r="AX198" s="19"/>
      <c r="AY198" s="19"/>
      <c r="AZ198" s="19"/>
      <c r="BA198" s="19"/>
      <c r="BB198" s="20"/>
      <c r="BC198" s="20"/>
    </row>
    <row r="199" spans="1:55" ht="22.5" customHeight="1">
      <c r="A199" s="6" t="s">
        <v>79</v>
      </c>
      <c r="B199" s="6" t="s">
        <v>63</v>
      </c>
      <c r="C199" s="35"/>
      <c r="D199" s="35" t="s">
        <v>4420</v>
      </c>
      <c r="E199" s="35" t="s">
        <v>74</v>
      </c>
      <c r="F199" s="35"/>
      <c r="G199" s="7" t="s">
        <v>3354</v>
      </c>
      <c r="H199" s="8" t="s">
        <v>4218</v>
      </c>
      <c r="I199" s="46" t="s">
        <v>4224</v>
      </c>
      <c r="J199" s="105"/>
      <c r="K199" s="106" t="s">
        <v>69</v>
      </c>
      <c r="L199" s="23" t="s">
        <v>70</v>
      </c>
      <c r="M199" s="10">
        <v>2</v>
      </c>
      <c r="N199" s="10">
        <v>6</v>
      </c>
      <c r="O199" s="10"/>
      <c r="P199" s="32">
        <v>60</v>
      </c>
      <c r="Q199" s="10"/>
      <c r="R199" s="10"/>
      <c r="S199" s="10"/>
      <c r="T199" s="31">
        <v>60</v>
      </c>
      <c r="U199" s="12"/>
      <c r="V199" s="12"/>
      <c r="W199" s="12"/>
      <c r="X199" s="13"/>
      <c r="Y199" s="13"/>
      <c r="Z199" s="13"/>
      <c r="AA199" s="14">
        <v>60</v>
      </c>
      <c r="AB199" s="14">
        <v>60</v>
      </c>
      <c r="AC199" s="14"/>
      <c r="AD199" s="14"/>
      <c r="AE199" s="14"/>
      <c r="AF199" s="15"/>
      <c r="AG199" s="15"/>
      <c r="AH199" s="15"/>
      <c r="AI199" s="15"/>
      <c r="AJ199" s="146"/>
      <c r="AK199" s="15"/>
      <c r="AL199" s="15"/>
      <c r="AM199" s="15"/>
      <c r="AN199" s="15"/>
      <c r="AO199" s="15"/>
      <c r="AP199" s="16"/>
      <c r="AQ199" s="16"/>
      <c r="AR199" s="16"/>
      <c r="AS199" s="17"/>
      <c r="AT199" s="17"/>
      <c r="AU199" s="17"/>
      <c r="AV199" s="17"/>
      <c r="AW199" s="18"/>
      <c r="AX199" s="19"/>
      <c r="AY199" s="19"/>
      <c r="AZ199" s="19"/>
      <c r="BA199" s="19"/>
      <c r="BB199" s="20"/>
      <c r="BC199" s="20"/>
    </row>
    <row r="200" spans="1:55" ht="22.5" customHeight="1">
      <c r="A200" s="6" t="s">
        <v>85</v>
      </c>
      <c r="B200" s="6" t="s">
        <v>63</v>
      </c>
      <c r="C200" s="35" t="s">
        <v>73</v>
      </c>
      <c r="D200" s="35" t="s">
        <v>4423</v>
      </c>
      <c r="E200" s="35" t="s">
        <v>64</v>
      </c>
      <c r="F200" s="35" t="s">
        <v>65</v>
      </c>
      <c r="G200" s="7" t="s">
        <v>459</v>
      </c>
      <c r="H200" s="8"/>
      <c r="I200" s="9" t="s">
        <v>460</v>
      </c>
      <c r="J200" s="9" t="s">
        <v>68</v>
      </c>
      <c r="K200" s="8" t="s">
        <v>69</v>
      </c>
      <c r="L200" s="8" t="s">
        <v>70</v>
      </c>
      <c r="M200" s="10">
        <v>1</v>
      </c>
      <c r="N200" s="10">
        <v>6</v>
      </c>
      <c r="O200" s="10"/>
      <c r="P200" s="10"/>
      <c r="Q200" s="36">
        <v>30</v>
      </c>
      <c r="R200" s="33">
        <v>30</v>
      </c>
      <c r="S200" s="10"/>
      <c r="T200" s="31">
        <v>60</v>
      </c>
      <c r="U200" s="12"/>
      <c r="V200" s="12"/>
      <c r="W200" s="12"/>
      <c r="X200" s="13"/>
      <c r="Y200" s="13"/>
      <c r="Z200" s="13"/>
      <c r="AA200" s="14"/>
      <c r="AB200" s="14"/>
      <c r="AC200" s="14"/>
      <c r="AD200" s="14"/>
      <c r="AE200" s="14"/>
      <c r="AF200" s="15"/>
      <c r="AG200" s="15"/>
      <c r="AH200" s="15"/>
      <c r="AI200" s="15"/>
      <c r="AJ200" s="146"/>
      <c r="AK200" s="15"/>
      <c r="AL200" s="15"/>
      <c r="AM200" s="15"/>
      <c r="AN200" s="15"/>
      <c r="AO200" s="15"/>
      <c r="AP200" s="16"/>
      <c r="AQ200" s="16"/>
      <c r="AR200" s="16"/>
      <c r="AS200" s="17"/>
      <c r="AT200" s="17">
        <v>60</v>
      </c>
      <c r="AU200" s="17">
        <v>60</v>
      </c>
      <c r="AV200" s="17"/>
      <c r="AW200" s="18"/>
      <c r="AX200" s="19"/>
      <c r="AY200" s="19">
        <v>60</v>
      </c>
      <c r="AZ200" s="19"/>
      <c r="BA200" s="19"/>
      <c r="BB200" s="20"/>
      <c r="BC200" s="20"/>
    </row>
    <row r="201" spans="1:55" ht="22.5" customHeight="1">
      <c r="A201" s="6" t="s">
        <v>79</v>
      </c>
      <c r="B201" s="6" t="s">
        <v>63</v>
      </c>
      <c r="C201" s="35"/>
      <c r="D201" s="35" t="s">
        <v>4423</v>
      </c>
      <c r="E201" s="35" t="s">
        <v>64</v>
      </c>
      <c r="F201" s="35" t="s">
        <v>65</v>
      </c>
      <c r="G201" s="7" t="s">
        <v>3377</v>
      </c>
      <c r="H201" s="8" t="s">
        <v>4218</v>
      </c>
      <c r="I201" s="46" t="s">
        <v>4226</v>
      </c>
      <c r="J201" s="105"/>
      <c r="K201" s="106" t="s">
        <v>69</v>
      </c>
      <c r="L201" s="23" t="s">
        <v>70</v>
      </c>
      <c r="M201" s="10">
        <v>1</v>
      </c>
      <c r="N201" s="10">
        <v>6</v>
      </c>
      <c r="O201" s="10"/>
      <c r="P201" s="32">
        <v>60</v>
      </c>
      <c r="Q201" s="10"/>
      <c r="R201" s="10"/>
      <c r="S201" s="10"/>
      <c r="T201" s="31">
        <v>60</v>
      </c>
      <c r="U201" s="12"/>
      <c r="V201" s="12"/>
      <c r="W201" s="12"/>
      <c r="X201" s="13"/>
      <c r="Y201" s="13"/>
      <c r="Z201" s="13"/>
      <c r="AA201" s="14">
        <v>60</v>
      </c>
      <c r="AB201" s="14">
        <v>60</v>
      </c>
      <c r="AC201" s="14"/>
      <c r="AD201" s="14"/>
      <c r="AE201" s="14"/>
      <c r="AF201" s="15"/>
      <c r="AG201" s="15"/>
      <c r="AH201" s="15"/>
      <c r="AI201" s="15"/>
      <c r="AJ201" s="146"/>
      <c r="AK201" s="15"/>
      <c r="AL201" s="15"/>
      <c r="AM201" s="15"/>
      <c r="AN201" s="15"/>
      <c r="AO201" s="15"/>
      <c r="AP201" s="16"/>
      <c r="AQ201" s="16"/>
      <c r="AR201" s="16"/>
      <c r="AS201" s="17"/>
      <c r="AT201" s="17"/>
      <c r="AU201" s="17"/>
      <c r="AV201" s="17"/>
      <c r="AW201" s="18"/>
      <c r="AX201" s="19"/>
      <c r="AY201" s="19"/>
      <c r="AZ201" s="19"/>
      <c r="BA201" s="19"/>
      <c r="BB201" s="20"/>
      <c r="BC201" s="20"/>
    </row>
    <row r="202" spans="1:55" ht="22.5" customHeight="1">
      <c r="A202" s="6" t="s">
        <v>79</v>
      </c>
      <c r="B202" s="6" t="s">
        <v>63</v>
      </c>
      <c r="C202" s="35"/>
      <c r="D202" s="35" t="s">
        <v>4423</v>
      </c>
      <c r="E202" s="35" t="s">
        <v>64</v>
      </c>
      <c r="F202" s="35" t="s">
        <v>65</v>
      </c>
      <c r="G202" s="7" t="s">
        <v>3380</v>
      </c>
      <c r="H202" s="8" t="s">
        <v>4218</v>
      </c>
      <c r="I202" s="46" t="s">
        <v>4228</v>
      </c>
      <c r="J202" s="105"/>
      <c r="K202" s="106" t="s">
        <v>69</v>
      </c>
      <c r="L202" s="23" t="s">
        <v>70</v>
      </c>
      <c r="M202" s="10">
        <v>2</v>
      </c>
      <c r="N202" s="10">
        <v>6</v>
      </c>
      <c r="O202" s="10"/>
      <c r="P202" s="32">
        <v>60</v>
      </c>
      <c r="Q202" s="10"/>
      <c r="R202" s="10"/>
      <c r="S202" s="10"/>
      <c r="T202" s="31">
        <v>60</v>
      </c>
      <c r="U202" s="12"/>
      <c r="V202" s="12"/>
      <c r="W202" s="12"/>
      <c r="X202" s="13"/>
      <c r="Y202" s="13"/>
      <c r="Z202" s="13"/>
      <c r="AA202" s="14"/>
      <c r="AB202" s="14">
        <v>60</v>
      </c>
      <c r="AC202" s="14"/>
      <c r="AD202" s="14"/>
      <c r="AE202" s="14"/>
      <c r="AF202" s="15"/>
      <c r="AG202" s="15"/>
      <c r="AH202" s="15"/>
      <c r="AI202" s="15"/>
      <c r="AJ202" s="146"/>
      <c r="AK202" s="15"/>
      <c r="AL202" s="15"/>
      <c r="AM202" s="15"/>
      <c r="AN202" s="15"/>
      <c r="AO202" s="15"/>
      <c r="AP202" s="16"/>
      <c r="AQ202" s="16"/>
      <c r="AR202" s="16"/>
      <c r="AS202" s="17"/>
      <c r="AT202" s="17"/>
      <c r="AU202" s="17"/>
      <c r="AV202" s="17"/>
      <c r="AW202" s="18"/>
      <c r="AX202" s="19"/>
      <c r="AY202" s="19"/>
      <c r="AZ202" s="19"/>
      <c r="BA202" s="19"/>
      <c r="BB202" s="20"/>
      <c r="BC202" s="20"/>
    </row>
    <row r="203" spans="1:55" ht="22.5" customHeight="1">
      <c r="A203" s="6" t="s">
        <v>79</v>
      </c>
      <c r="B203" s="6" t="s">
        <v>358</v>
      </c>
      <c r="C203" s="35"/>
      <c r="D203" s="35" t="s">
        <v>4424</v>
      </c>
      <c r="E203" s="35" t="s">
        <v>74</v>
      </c>
      <c r="F203" s="35"/>
      <c r="G203" s="7" t="s">
        <v>4231</v>
      </c>
      <c r="H203" s="8" t="s">
        <v>4230</v>
      </c>
      <c r="I203" s="46" t="s">
        <v>4425</v>
      </c>
      <c r="J203" s="107" t="s">
        <v>78</v>
      </c>
      <c r="K203" s="107" t="s">
        <v>78</v>
      </c>
      <c r="L203" s="107" t="s">
        <v>78</v>
      </c>
      <c r="M203" s="10" t="s">
        <v>360</v>
      </c>
      <c r="N203" s="10">
        <v>14</v>
      </c>
      <c r="O203" s="10"/>
      <c r="P203" s="32">
        <v>25</v>
      </c>
      <c r="Q203" s="10"/>
      <c r="R203" s="10"/>
      <c r="S203" s="10"/>
      <c r="T203" s="31">
        <v>25</v>
      </c>
      <c r="U203" s="12"/>
      <c r="V203" s="12"/>
      <c r="W203" s="12"/>
      <c r="X203" s="13"/>
      <c r="Y203" s="13"/>
      <c r="Z203" s="13"/>
      <c r="AA203" s="14"/>
      <c r="AB203" s="14">
        <v>25</v>
      </c>
      <c r="AC203" s="14"/>
      <c r="AD203" s="14"/>
      <c r="AE203" s="14"/>
      <c r="AF203" s="15"/>
      <c r="AG203" s="15"/>
      <c r="AH203" s="15"/>
      <c r="AI203" s="15"/>
      <c r="AJ203" s="146"/>
      <c r="AK203" s="15"/>
      <c r="AL203" s="15"/>
      <c r="AM203" s="15"/>
      <c r="AN203" s="15"/>
      <c r="AO203" s="15"/>
      <c r="AP203" s="16"/>
      <c r="AQ203" s="16"/>
      <c r="AR203" s="16"/>
      <c r="AS203" s="17"/>
      <c r="AT203" s="17"/>
      <c r="AU203" s="17"/>
      <c r="AV203" s="17"/>
      <c r="AW203" s="18"/>
      <c r="AX203" s="19"/>
      <c r="AY203" s="19"/>
      <c r="AZ203" s="19"/>
      <c r="BA203" s="19"/>
      <c r="BB203" s="20"/>
      <c r="BC203" s="20"/>
    </row>
    <row r="204" spans="1:55" ht="22.5" customHeight="1">
      <c r="A204" s="6" t="s">
        <v>85</v>
      </c>
      <c r="B204" s="6" t="s">
        <v>358</v>
      </c>
      <c r="C204" s="35"/>
      <c r="D204" s="35" t="s">
        <v>4424</v>
      </c>
      <c r="E204" s="35" t="s">
        <v>74</v>
      </c>
      <c r="F204" s="35"/>
      <c r="G204" s="7" t="s">
        <v>461</v>
      </c>
      <c r="H204" s="8"/>
      <c r="I204" s="46" t="s">
        <v>462</v>
      </c>
      <c r="J204" s="46" t="s">
        <v>78</v>
      </c>
      <c r="K204" s="46" t="s">
        <v>78</v>
      </c>
      <c r="L204" s="46" t="s">
        <v>78</v>
      </c>
      <c r="M204" s="10" t="s">
        <v>360</v>
      </c>
      <c r="N204" s="10">
        <v>10</v>
      </c>
      <c r="O204" s="11">
        <v>16</v>
      </c>
      <c r="P204" s="10"/>
      <c r="Q204" s="10"/>
      <c r="R204" s="10"/>
      <c r="S204" s="10"/>
      <c r="T204" s="10">
        <v>16</v>
      </c>
      <c r="U204" s="12"/>
      <c r="V204" s="12"/>
      <c r="W204" s="12"/>
      <c r="X204" s="13"/>
      <c r="Y204" s="13">
        <v>16</v>
      </c>
      <c r="Z204" s="13"/>
      <c r="AA204" s="14"/>
      <c r="AB204" s="14"/>
      <c r="AC204" s="14"/>
      <c r="AD204" s="14"/>
      <c r="AE204" s="14"/>
      <c r="AF204" s="15"/>
      <c r="AG204" s="15"/>
      <c r="AH204" s="15"/>
      <c r="AI204" s="15"/>
      <c r="AJ204" s="146"/>
      <c r="AK204" s="15"/>
      <c r="AL204" s="15"/>
      <c r="AM204" s="15"/>
      <c r="AN204" s="15"/>
      <c r="AO204" s="15"/>
      <c r="AP204" s="16"/>
      <c r="AQ204" s="16"/>
      <c r="AR204" s="16"/>
      <c r="AS204" s="17"/>
      <c r="AT204" s="17"/>
      <c r="AU204" s="17"/>
      <c r="AV204" s="17"/>
      <c r="AW204" s="18"/>
      <c r="AX204" s="19"/>
      <c r="AY204" s="19"/>
      <c r="AZ204" s="19"/>
      <c r="BA204" s="19"/>
      <c r="BB204" s="20"/>
      <c r="BC204" s="20"/>
    </row>
    <row r="205" spans="1:55" ht="22.5" customHeight="1">
      <c r="A205" s="6" t="s">
        <v>79</v>
      </c>
      <c r="B205" s="6" t="s">
        <v>358</v>
      </c>
      <c r="C205" s="35"/>
      <c r="D205" s="35" t="s">
        <v>4424</v>
      </c>
      <c r="E205" s="35" t="s">
        <v>74</v>
      </c>
      <c r="F205" s="35"/>
      <c r="G205" s="7" t="s">
        <v>4229</v>
      </c>
      <c r="H205" s="8" t="s">
        <v>4230</v>
      </c>
      <c r="I205" s="46" t="s">
        <v>462</v>
      </c>
      <c r="J205" s="107" t="s">
        <v>78</v>
      </c>
      <c r="K205" s="107" t="s">
        <v>78</v>
      </c>
      <c r="L205" s="107" t="s">
        <v>78</v>
      </c>
      <c r="M205" s="10" t="s">
        <v>360</v>
      </c>
      <c r="N205" s="10">
        <v>36</v>
      </c>
      <c r="O205" s="10"/>
      <c r="P205" s="32">
        <v>25</v>
      </c>
      <c r="Q205" s="10"/>
      <c r="R205" s="10"/>
      <c r="S205" s="10"/>
      <c r="T205" s="31">
        <v>25</v>
      </c>
      <c r="U205" s="12"/>
      <c r="V205" s="12"/>
      <c r="W205" s="12"/>
      <c r="X205" s="13"/>
      <c r="Y205" s="13"/>
      <c r="Z205" s="13"/>
      <c r="AA205" s="14"/>
      <c r="AB205" s="14">
        <v>25</v>
      </c>
      <c r="AC205" s="14"/>
      <c r="AD205" s="14"/>
      <c r="AE205" s="14"/>
      <c r="AF205" s="15"/>
      <c r="AG205" s="15"/>
      <c r="AH205" s="15"/>
      <c r="AI205" s="15"/>
      <c r="AJ205" s="146"/>
      <c r="AK205" s="15"/>
      <c r="AL205" s="15"/>
      <c r="AM205" s="15"/>
      <c r="AN205" s="15"/>
      <c r="AO205" s="15"/>
      <c r="AP205" s="16"/>
      <c r="AQ205" s="16"/>
      <c r="AR205" s="16"/>
      <c r="AS205" s="17"/>
      <c r="AT205" s="17"/>
      <c r="AU205" s="17"/>
      <c r="AV205" s="17"/>
      <c r="AW205" s="18"/>
      <c r="AX205" s="19"/>
      <c r="AY205" s="19"/>
      <c r="AZ205" s="19"/>
      <c r="BA205" s="19"/>
      <c r="BB205" s="20"/>
      <c r="BC205" s="20"/>
    </row>
    <row r="206" spans="1:55" ht="22.5" customHeight="1">
      <c r="A206" s="6" t="s">
        <v>85</v>
      </c>
      <c r="B206" s="6" t="s">
        <v>358</v>
      </c>
      <c r="C206" s="35"/>
      <c r="D206" s="35" t="s">
        <v>4424</v>
      </c>
      <c r="E206" s="35" t="s">
        <v>74</v>
      </c>
      <c r="F206" s="35"/>
      <c r="G206" s="7" t="s">
        <v>463</v>
      </c>
      <c r="H206" s="8"/>
      <c r="I206" s="46" t="s">
        <v>462</v>
      </c>
      <c r="J206" s="46" t="s">
        <v>78</v>
      </c>
      <c r="K206" s="46" t="s">
        <v>78</v>
      </c>
      <c r="L206" s="46" t="s">
        <v>78</v>
      </c>
      <c r="M206" s="10" t="s">
        <v>360</v>
      </c>
      <c r="N206" s="10" t="s">
        <v>464</v>
      </c>
      <c r="O206" s="11">
        <v>16</v>
      </c>
      <c r="P206" s="10"/>
      <c r="Q206" s="10"/>
      <c r="R206" s="10"/>
      <c r="S206" s="10"/>
      <c r="T206" s="10">
        <v>16</v>
      </c>
      <c r="U206" s="12"/>
      <c r="V206" s="12"/>
      <c r="W206" s="12"/>
      <c r="X206" s="13">
        <v>16</v>
      </c>
      <c r="Y206" s="13"/>
      <c r="Z206" s="13"/>
      <c r="AA206" s="14"/>
      <c r="AB206" s="14"/>
      <c r="AC206" s="14"/>
      <c r="AD206" s="14"/>
      <c r="AE206" s="14"/>
      <c r="AF206" s="15"/>
      <c r="AG206" s="15"/>
      <c r="AH206" s="15"/>
      <c r="AI206" s="15"/>
      <c r="AJ206" s="146"/>
      <c r="AK206" s="15"/>
      <c r="AL206" s="15"/>
      <c r="AM206" s="15"/>
      <c r="AN206" s="15"/>
      <c r="AO206" s="15"/>
      <c r="AP206" s="16"/>
      <c r="AQ206" s="16"/>
      <c r="AR206" s="16"/>
      <c r="AS206" s="17"/>
      <c r="AT206" s="17"/>
      <c r="AU206" s="17"/>
      <c r="AV206" s="17"/>
      <c r="AW206" s="18"/>
      <c r="AX206" s="19"/>
      <c r="AY206" s="19"/>
      <c r="AZ206" s="19"/>
      <c r="BA206" s="19"/>
      <c r="BB206" s="20"/>
      <c r="BC206" s="20"/>
    </row>
    <row r="207" spans="1:55" ht="22.5" customHeight="1">
      <c r="A207" s="6" t="s">
        <v>85</v>
      </c>
      <c r="B207" s="6" t="s">
        <v>358</v>
      </c>
      <c r="C207" s="35"/>
      <c r="D207" s="35" t="s">
        <v>4424</v>
      </c>
      <c r="E207" s="35" t="s">
        <v>74</v>
      </c>
      <c r="F207" s="35"/>
      <c r="G207" s="7" t="s">
        <v>4214</v>
      </c>
      <c r="H207" s="8"/>
      <c r="I207" s="9" t="s">
        <v>477</v>
      </c>
      <c r="J207" s="9" t="s">
        <v>165</v>
      </c>
      <c r="K207" s="8" t="s">
        <v>78</v>
      </c>
      <c r="L207" s="8" t="s">
        <v>473</v>
      </c>
      <c r="M207" s="10" t="s">
        <v>264</v>
      </c>
      <c r="N207" s="10">
        <v>10</v>
      </c>
      <c r="O207" s="11">
        <v>14</v>
      </c>
      <c r="P207" s="10"/>
      <c r="Q207" s="10"/>
      <c r="R207" s="10"/>
      <c r="S207" s="10"/>
      <c r="T207" s="31">
        <v>14</v>
      </c>
      <c r="U207" s="12"/>
      <c r="V207" s="12"/>
      <c r="W207" s="12"/>
      <c r="X207" s="13"/>
      <c r="Y207" s="13"/>
      <c r="Z207" s="13">
        <v>14</v>
      </c>
      <c r="AA207" s="14"/>
      <c r="AB207" s="14"/>
      <c r="AC207" s="14"/>
      <c r="AD207" s="14"/>
      <c r="AE207" s="14"/>
      <c r="AF207" s="15"/>
      <c r="AG207" s="15"/>
      <c r="AH207" s="15"/>
      <c r="AI207" s="15"/>
      <c r="AJ207" s="146"/>
      <c r="AK207" s="15"/>
      <c r="AL207" s="15"/>
      <c r="AM207" s="15"/>
      <c r="AN207" s="15"/>
      <c r="AO207" s="15"/>
      <c r="AP207" s="16"/>
      <c r="AQ207" s="16"/>
      <c r="AR207" s="16"/>
      <c r="AS207" s="17"/>
      <c r="AT207" s="17"/>
      <c r="AU207" s="17"/>
      <c r="AV207" s="17"/>
      <c r="AW207" s="18"/>
      <c r="AX207" s="19"/>
      <c r="AY207" s="19"/>
      <c r="AZ207" s="19"/>
      <c r="BA207" s="19"/>
      <c r="BB207" s="20"/>
      <c r="BC207" s="20"/>
    </row>
    <row r="208" spans="1:55" ht="22.5" customHeight="1">
      <c r="A208" s="6" t="s">
        <v>85</v>
      </c>
      <c r="B208" s="6" t="s">
        <v>358</v>
      </c>
      <c r="C208" s="35"/>
      <c r="D208" s="35" t="s">
        <v>4424</v>
      </c>
      <c r="E208" s="35" t="s">
        <v>74</v>
      </c>
      <c r="F208" s="35"/>
      <c r="G208" s="7" t="s">
        <v>4215</v>
      </c>
      <c r="H208" s="8"/>
      <c r="I208" s="9" t="s">
        <v>4216</v>
      </c>
      <c r="J208" s="9" t="s">
        <v>165</v>
      </c>
      <c r="K208" s="8" t="s">
        <v>78</v>
      </c>
      <c r="L208" s="8" t="s">
        <v>84</v>
      </c>
      <c r="M208" s="10" t="s">
        <v>264</v>
      </c>
      <c r="N208" s="10">
        <v>10</v>
      </c>
      <c r="O208" s="11">
        <v>14</v>
      </c>
      <c r="P208" s="10"/>
      <c r="Q208" s="10"/>
      <c r="R208" s="10"/>
      <c r="S208" s="10"/>
      <c r="T208" s="31">
        <v>14</v>
      </c>
      <c r="U208" s="12"/>
      <c r="V208" s="12"/>
      <c r="W208" s="12"/>
      <c r="X208" s="13"/>
      <c r="Y208" s="13"/>
      <c r="Z208" s="13">
        <v>14</v>
      </c>
      <c r="AA208" s="14"/>
      <c r="AB208" s="14"/>
      <c r="AC208" s="14"/>
      <c r="AD208" s="14"/>
      <c r="AE208" s="14"/>
      <c r="AF208" s="15"/>
      <c r="AG208" s="15"/>
      <c r="AH208" s="15"/>
      <c r="AI208" s="15"/>
      <c r="AJ208" s="146"/>
      <c r="AK208" s="15"/>
      <c r="AL208" s="15"/>
      <c r="AM208" s="15"/>
      <c r="AN208" s="15"/>
      <c r="AO208" s="15"/>
      <c r="AP208" s="16"/>
      <c r="AQ208" s="16"/>
      <c r="AR208" s="16"/>
      <c r="AS208" s="17"/>
      <c r="AT208" s="17"/>
      <c r="AU208" s="17"/>
      <c r="AV208" s="17"/>
      <c r="AW208" s="18"/>
      <c r="AX208" s="19"/>
      <c r="AY208" s="19"/>
      <c r="AZ208" s="19"/>
      <c r="BA208" s="19"/>
      <c r="BB208" s="20"/>
      <c r="BC208" s="20"/>
    </row>
    <row r="209" spans="1:55" ht="22.5" customHeight="1">
      <c r="A209" s="6" t="s">
        <v>79</v>
      </c>
      <c r="B209" s="6" t="s">
        <v>358</v>
      </c>
      <c r="C209" s="35"/>
      <c r="D209" s="35" t="s">
        <v>4424</v>
      </c>
      <c r="E209" s="35" t="s">
        <v>74</v>
      </c>
      <c r="F209" s="35"/>
      <c r="G209" s="48" t="s">
        <v>465</v>
      </c>
      <c r="H209" s="49"/>
      <c r="I209" s="46" t="s">
        <v>462</v>
      </c>
      <c r="J209" s="46" t="s">
        <v>78</v>
      </c>
      <c r="K209" s="46" t="s">
        <v>78</v>
      </c>
      <c r="L209" s="46" t="s">
        <v>78</v>
      </c>
      <c r="M209" s="10" t="s">
        <v>360</v>
      </c>
      <c r="N209" s="10">
        <v>15</v>
      </c>
      <c r="O209" s="11">
        <v>16</v>
      </c>
      <c r="P209" s="10"/>
      <c r="Q209" s="10"/>
      <c r="R209" s="10"/>
      <c r="S209" s="10"/>
      <c r="T209" s="10">
        <v>16</v>
      </c>
      <c r="U209" s="12">
        <v>16</v>
      </c>
      <c r="V209" s="12"/>
      <c r="W209" s="12"/>
      <c r="X209" s="13"/>
      <c r="Y209" s="13"/>
      <c r="Z209" s="13"/>
      <c r="AA209" s="14"/>
      <c r="AB209" s="14"/>
      <c r="AC209" s="14"/>
      <c r="AD209" s="14"/>
      <c r="AE209" s="14"/>
      <c r="AF209" s="15"/>
      <c r="AG209" s="15"/>
      <c r="AH209" s="15"/>
      <c r="AI209" s="15"/>
      <c r="AJ209" s="146"/>
      <c r="AK209" s="15"/>
      <c r="AL209" s="15"/>
      <c r="AM209" s="15"/>
      <c r="AN209" s="15"/>
      <c r="AO209" s="15"/>
      <c r="AP209" s="16"/>
      <c r="AQ209" s="16"/>
      <c r="AR209" s="16"/>
      <c r="AS209" s="17"/>
      <c r="AT209" s="17"/>
      <c r="AU209" s="17"/>
      <c r="AV209" s="17"/>
      <c r="AW209" s="18"/>
      <c r="AX209" s="19"/>
      <c r="AY209" s="19"/>
      <c r="AZ209" s="19"/>
      <c r="BA209" s="19"/>
      <c r="BB209" s="20"/>
      <c r="BC209" s="20"/>
    </row>
    <row r="210" spans="1:55" ht="22.5" customHeight="1">
      <c r="A210" s="6" t="s">
        <v>79</v>
      </c>
      <c r="B210" s="6" t="s">
        <v>358</v>
      </c>
      <c r="C210" s="35"/>
      <c r="D210" s="35" t="s">
        <v>4424</v>
      </c>
      <c r="E210" s="35" t="s">
        <v>74</v>
      </c>
      <c r="F210" s="35"/>
      <c r="G210" s="48" t="s">
        <v>466</v>
      </c>
      <c r="H210" s="49"/>
      <c r="I210" s="46" t="s">
        <v>462</v>
      </c>
      <c r="J210" s="46" t="s">
        <v>78</v>
      </c>
      <c r="K210" s="46" t="s">
        <v>78</v>
      </c>
      <c r="L210" s="46" t="s">
        <v>78</v>
      </c>
      <c r="M210" s="10" t="s">
        <v>360</v>
      </c>
      <c r="N210" s="10">
        <v>36</v>
      </c>
      <c r="O210" s="11">
        <v>16</v>
      </c>
      <c r="P210" s="10"/>
      <c r="Q210" s="10"/>
      <c r="R210" s="10"/>
      <c r="S210" s="10"/>
      <c r="T210" s="10">
        <v>16</v>
      </c>
      <c r="U210" s="12"/>
      <c r="V210" s="12">
        <v>16</v>
      </c>
      <c r="W210" s="12"/>
      <c r="X210" s="13"/>
      <c r="Y210" s="13"/>
      <c r="Z210" s="13"/>
      <c r="AA210" s="14"/>
      <c r="AB210" s="14"/>
      <c r="AC210" s="14"/>
      <c r="AD210" s="14"/>
      <c r="AE210" s="14"/>
      <c r="AF210" s="15"/>
      <c r="AG210" s="15"/>
      <c r="AH210" s="15"/>
      <c r="AI210" s="15"/>
      <c r="AJ210" s="146"/>
      <c r="AK210" s="15"/>
      <c r="AL210" s="15"/>
      <c r="AM210" s="15"/>
      <c r="AN210" s="15"/>
      <c r="AO210" s="15"/>
      <c r="AP210" s="16"/>
      <c r="AQ210" s="16"/>
      <c r="AR210" s="16"/>
      <c r="AS210" s="17"/>
      <c r="AT210" s="17"/>
      <c r="AU210" s="17"/>
      <c r="AV210" s="17"/>
      <c r="AW210" s="18"/>
      <c r="AX210" s="19"/>
      <c r="AY210" s="19"/>
      <c r="AZ210" s="19"/>
      <c r="BA210" s="19"/>
      <c r="BB210" s="20"/>
      <c r="BC210" s="20"/>
    </row>
    <row r="211" spans="1:55" ht="22.5" customHeight="1">
      <c r="A211" s="6" t="s">
        <v>85</v>
      </c>
      <c r="B211" s="6" t="s">
        <v>358</v>
      </c>
      <c r="C211" s="35"/>
      <c r="D211" s="35" t="s">
        <v>4424</v>
      </c>
      <c r="E211" s="35" t="s">
        <v>74</v>
      </c>
      <c r="F211" s="35"/>
      <c r="G211" s="7" t="s">
        <v>467</v>
      </c>
      <c r="H211" s="8"/>
      <c r="I211" s="9" t="s">
        <v>468</v>
      </c>
      <c r="J211" s="9" t="s">
        <v>165</v>
      </c>
      <c r="K211" s="9" t="s">
        <v>78</v>
      </c>
      <c r="L211" s="9" t="s">
        <v>78</v>
      </c>
      <c r="M211" s="10" t="s">
        <v>469</v>
      </c>
      <c r="N211" s="10">
        <v>12</v>
      </c>
      <c r="O211" s="10"/>
      <c r="P211" s="32">
        <v>36</v>
      </c>
      <c r="Q211" s="10"/>
      <c r="R211" s="10"/>
      <c r="S211" s="10"/>
      <c r="T211" s="31">
        <v>36</v>
      </c>
      <c r="U211" s="12"/>
      <c r="V211" s="12"/>
      <c r="W211" s="12"/>
      <c r="X211" s="13"/>
      <c r="Y211" s="13"/>
      <c r="Z211" s="13"/>
      <c r="AA211" s="14"/>
      <c r="AB211" s="14"/>
      <c r="AC211" s="14"/>
      <c r="AD211" s="14"/>
      <c r="AE211" s="14"/>
      <c r="AF211" s="15"/>
      <c r="AG211" s="15"/>
      <c r="AH211" s="15"/>
      <c r="AI211" s="15"/>
      <c r="AJ211" s="146"/>
      <c r="AK211" s="15"/>
      <c r="AL211" s="15">
        <v>36</v>
      </c>
      <c r="AM211" s="15"/>
      <c r="AN211" s="15"/>
      <c r="AO211" s="15"/>
      <c r="AP211" s="16"/>
      <c r="AQ211" s="16"/>
      <c r="AR211" s="16"/>
      <c r="AS211" s="17"/>
      <c r="AT211" s="17"/>
      <c r="AU211" s="17"/>
      <c r="AV211" s="17"/>
      <c r="AW211" s="18"/>
      <c r="AX211" s="19"/>
      <c r="AY211" s="19"/>
      <c r="AZ211" s="19"/>
      <c r="BA211" s="19"/>
      <c r="BB211" s="20"/>
      <c r="BC211" s="20"/>
    </row>
    <row r="212" spans="1:55" ht="22.5" customHeight="1">
      <c r="A212" s="6" t="s">
        <v>85</v>
      </c>
      <c r="B212" s="6" t="s">
        <v>358</v>
      </c>
      <c r="C212" s="35"/>
      <c r="D212" s="35" t="s">
        <v>4424</v>
      </c>
      <c r="E212" s="35" t="s">
        <v>74</v>
      </c>
      <c r="F212" s="35"/>
      <c r="G212" s="7" t="s">
        <v>470</v>
      </c>
      <c r="H212" s="8"/>
      <c r="I212" s="46" t="s">
        <v>462</v>
      </c>
      <c r="J212" s="46" t="s">
        <v>78</v>
      </c>
      <c r="K212" s="46" t="s">
        <v>78</v>
      </c>
      <c r="L212" s="46" t="s">
        <v>78</v>
      </c>
      <c r="M212" s="10" t="s">
        <v>360</v>
      </c>
      <c r="N212" s="10">
        <v>36</v>
      </c>
      <c r="O212" s="10"/>
      <c r="P212" s="32">
        <v>36</v>
      </c>
      <c r="Q212" s="10"/>
      <c r="R212" s="10"/>
      <c r="S212" s="10"/>
      <c r="T212" s="31">
        <v>36</v>
      </c>
      <c r="U212" s="12"/>
      <c r="V212" s="12"/>
      <c r="W212" s="12"/>
      <c r="X212" s="13"/>
      <c r="Y212" s="13"/>
      <c r="Z212" s="13"/>
      <c r="AA212" s="14"/>
      <c r="AB212" s="14"/>
      <c r="AC212" s="14"/>
      <c r="AD212" s="14"/>
      <c r="AE212" s="14"/>
      <c r="AF212" s="15"/>
      <c r="AG212" s="15"/>
      <c r="AH212" s="15"/>
      <c r="AI212" s="15"/>
      <c r="AJ212" s="146"/>
      <c r="AK212" s="15"/>
      <c r="AL212" s="15">
        <v>36</v>
      </c>
      <c r="AM212" s="15"/>
      <c r="AN212" s="15"/>
      <c r="AO212" s="15"/>
      <c r="AP212" s="16"/>
      <c r="AQ212" s="16"/>
      <c r="AR212" s="16"/>
      <c r="AS212" s="17"/>
      <c r="AT212" s="17"/>
      <c r="AU212" s="17"/>
      <c r="AV212" s="17"/>
      <c r="AW212" s="18"/>
      <c r="AX212" s="19"/>
      <c r="AY212" s="19"/>
      <c r="AZ212" s="19"/>
      <c r="BA212" s="19"/>
      <c r="BB212" s="20"/>
      <c r="BC212" s="20"/>
    </row>
    <row r="213" spans="1:55" ht="22.5" customHeight="1">
      <c r="A213" s="6" t="s">
        <v>85</v>
      </c>
      <c r="B213" s="6" t="s">
        <v>358</v>
      </c>
      <c r="C213" s="35"/>
      <c r="D213" s="35" t="s">
        <v>4424</v>
      </c>
      <c r="E213" s="35" t="s">
        <v>74</v>
      </c>
      <c r="F213" s="35"/>
      <c r="G213" s="7" t="s">
        <v>471</v>
      </c>
      <c r="H213" s="8"/>
      <c r="I213" s="9" t="s">
        <v>472</v>
      </c>
      <c r="J213" s="9" t="s">
        <v>165</v>
      </c>
      <c r="K213" s="9" t="s">
        <v>78</v>
      </c>
      <c r="L213" s="9" t="s">
        <v>78</v>
      </c>
      <c r="M213" s="10" t="s">
        <v>473</v>
      </c>
      <c r="N213" s="10">
        <v>36</v>
      </c>
      <c r="O213" s="10"/>
      <c r="P213" s="32">
        <v>36</v>
      </c>
      <c r="Q213" s="10"/>
      <c r="R213" s="10"/>
      <c r="S213" s="10"/>
      <c r="T213" s="31">
        <v>36</v>
      </c>
      <c r="U213" s="12"/>
      <c r="V213" s="12"/>
      <c r="W213" s="12"/>
      <c r="X213" s="13"/>
      <c r="Y213" s="13"/>
      <c r="Z213" s="13"/>
      <c r="AA213" s="14"/>
      <c r="AB213" s="14"/>
      <c r="AC213" s="14"/>
      <c r="AD213" s="14"/>
      <c r="AE213" s="14"/>
      <c r="AF213" s="15"/>
      <c r="AG213" s="15"/>
      <c r="AH213" s="15"/>
      <c r="AI213" s="15"/>
      <c r="AJ213" s="146"/>
      <c r="AK213" s="15"/>
      <c r="AL213" s="15">
        <v>36</v>
      </c>
      <c r="AM213" s="15"/>
      <c r="AN213" s="15"/>
      <c r="AO213" s="15"/>
      <c r="AP213" s="16"/>
      <c r="AQ213" s="16"/>
      <c r="AR213" s="16"/>
      <c r="AS213" s="17"/>
      <c r="AT213" s="17"/>
      <c r="AU213" s="17"/>
      <c r="AV213" s="17"/>
      <c r="AW213" s="18"/>
      <c r="AX213" s="19"/>
      <c r="AY213" s="19"/>
      <c r="AZ213" s="19"/>
      <c r="BA213" s="19"/>
      <c r="BB213" s="20"/>
      <c r="BC213" s="20"/>
    </row>
    <row r="214" spans="1:55" ht="22.5" customHeight="1">
      <c r="A214" s="6" t="s">
        <v>85</v>
      </c>
      <c r="B214" s="6" t="s">
        <v>358</v>
      </c>
      <c r="C214" s="35"/>
      <c r="D214" s="35" t="s">
        <v>4424</v>
      </c>
      <c r="E214" s="35" t="s">
        <v>74</v>
      </c>
      <c r="F214" s="35"/>
      <c r="G214" s="7" t="s">
        <v>474</v>
      </c>
      <c r="H214" s="8"/>
      <c r="I214" s="46" t="s">
        <v>462</v>
      </c>
      <c r="J214" s="46" t="s">
        <v>78</v>
      </c>
      <c r="K214" s="46" t="s">
        <v>78</v>
      </c>
      <c r="L214" s="46" t="s">
        <v>78</v>
      </c>
      <c r="M214" s="10" t="s">
        <v>360</v>
      </c>
      <c r="N214" s="10">
        <v>54</v>
      </c>
      <c r="O214" s="10"/>
      <c r="P214" s="32">
        <v>36</v>
      </c>
      <c r="Q214" s="10"/>
      <c r="R214" s="10"/>
      <c r="S214" s="10"/>
      <c r="T214" s="31">
        <v>36</v>
      </c>
      <c r="U214" s="12"/>
      <c r="V214" s="12"/>
      <c r="W214" s="12"/>
      <c r="X214" s="13"/>
      <c r="Y214" s="13"/>
      <c r="Z214" s="13"/>
      <c r="AA214" s="14"/>
      <c r="AB214" s="14"/>
      <c r="AC214" s="14"/>
      <c r="AD214" s="14"/>
      <c r="AE214" s="14"/>
      <c r="AF214" s="15"/>
      <c r="AG214" s="15">
        <v>36</v>
      </c>
      <c r="AH214" s="15"/>
      <c r="AI214" s="15"/>
      <c r="AJ214" s="146"/>
      <c r="AK214" s="15"/>
      <c r="AL214" s="15"/>
      <c r="AM214" s="15"/>
      <c r="AN214" s="15"/>
      <c r="AO214" s="15"/>
      <c r="AP214" s="16"/>
      <c r="AQ214" s="16"/>
      <c r="AR214" s="16"/>
      <c r="AS214" s="17"/>
      <c r="AT214" s="17"/>
      <c r="AU214" s="17"/>
      <c r="AV214" s="17"/>
      <c r="AW214" s="18"/>
      <c r="AX214" s="19"/>
      <c r="AY214" s="19"/>
      <c r="AZ214" s="19"/>
      <c r="BA214" s="19"/>
      <c r="BB214" s="20"/>
      <c r="BC214" s="20"/>
    </row>
    <row r="215" spans="1:55" ht="22.5" customHeight="1">
      <c r="A215" s="6" t="s">
        <v>85</v>
      </c>
      <c r="B215" s="6" t="s">
        <v>358</v>
      </c>
      <c r="C215" s="35"/>
      <c r="D215" s="35" t="s">
        <v>4424</v>
      </c>
      <c r="E215" s="35" t="s">
        <v>74</v>
      </c>
      <c r="F215" s="35"/>
      <c r="G215" s="7" t="s">
        <v>475</v>
      </c>
      <c r="H215" s="8"/>
      <c r="I215" s="46" t="s">
        <v>462</v>
      </c>
      <c r="J215" s="46" t="s">
        <v>78</v>
      </c>
      <c r="K215" s="46" t="s">
        <v>78</v>
      </c>
      <c r="L215" s="46" t="s">
        <v>78</v>
      </c>
      <c r="M215" s="25" t="s">
        <v>360</v>
      </c>
      <c r="N215" s="25">
        <v>15</v>
      </c>
      <c r="O215" s="25"/>
      <c r="P215" s="32">
        <v>36</v>
      </c>
      <c r="Q215" s="25"/>
      <c r="R215" s="25"/>
      <c r="S215" s="25"/>
      <c r="T215" s="31">
        <v>36</v>
      </c>
      <c r="U215" s="12"/>
      <c r="V215" s="12"/>
      <c r="W215" s="12"/>
      <c r="X215" s="13"/>
      <c r="Y215" s="13"/>
      <c r="Z215" s="13"/>
      <c r="AA215" s="14"/>
      <c r="AB215" s="14"/>
      <c r="AC215" s="14"/>
      <c r="AD215" s="14"/>
      <c r="AE215" s="14"/>
      <c r="AF215" s="15"/>
      <c r="AG215" s="15"/>
      <c r="AH215" s="15"/>
      <c r="AI215" s="15"/>
      <c r="AJ215" s="146"/>
      <c r="AK215" s="15">
        <v>36</v>
      </c>
      <c r="AL215" s="15"/>
      <c r="AM215" s="15"/>
      <c r="AN215" s="15"/>
      <c r="AO215" s="15"/>
      <c r="AP215" s="16"/>
      <c r="AQ215" s="16"/>
      <c r="AR215" s="16"/>
      <c r="AS215" s="17"/>
      <c r="AT215" s="17"/>
      <c r="AU215" s="17"/>
      <c r="AV215" s="17"/>
      <c r="AW215" s="18"/>
      <c r="AX215" s="19"/>
      <c r="AY215" s="19"/>
      <c r="AZ215" s="19"/>
      <c r="BA215" s="19"/>
      <c r="BB215" s="20"/>
      <c r="BC215" s="20"/>
    </row>
    <row r="216" spans="1:55" ht="22.5" customHeight="1">
      <c r="A216" s="6" t="s">
        <v>85</v>
      </c>
      <c r="B216" s="6" t="s">
        <v>358</v>
      </c>
      <c r="C216" s="35"/>
      <c r="D216" s="35" t="s">
        <v>4424</v>
      </c>
      <c r="E216" s="35" t="s">
        <v>74</v>
      </c>
      <c r="F216" s="35"/>
      <c r="G216" s="7" t="s">
        <v>476</v>
      </c>
      <c r="H216" s="8"/>
      <c r="I216" s="9" t="s">
        <v>477</v>
      </c>
      <c r="J216" s="9" t="s">
        <v>78</v>
      </c>
      <c r="K216" s="9" t="s">
        <v>78</v>
      </c>
      <c r="L216" s="9" t="s">
        <v>78</v>
      </c>
      <c r="M216" s="10" t="s">
        <v>473</v>
      </c>
      <c r="N216" s="10">
        <v>18</v>
      </c>
      <c r="O216" s="10"/>
      <c r="P216" s="32">
        <v>36</v>
      </c>
      <c r="Q216" s="10"/>
      <c r="R216" s="10"/>
      <c r="S216" s="10"/>
      <c r="T216" s="31">
        <v>36</v>
      </c>
      <c r="U216" s="12"/>
      <c r="V216" s="12"/>
      <c r="W216" s="12"/>
      <c r="X216" s="13"/>
      <c r="Y216" s="13"/>
      <c r="Z216" s="13"/>
      <c r="AA216" s="14"/>
      <c r="AB216" s="14"/>
      <c r="AC216" s="14"/>
      <c r="AD216" s="14"/>
      <c r="AE216" s="14"/>
      <c r="AF216" s="15"/>
      <c r="AG216" s="15"/>
      <c r="AH216" s="15"/>
      <c r="AI216" s="15"/>
      <c r="AJ216" s="146"/>
      <c r="AK216" s="15">
        <v>36</v>
      </c>
      <c r="AL216" s="15"/>
      <c r="AM216" s="15"/>
      <c r="AN216" s="15"/>
      <c r="AO216" s="15"/>
      <c r="AP216" s="16"/>
      <c r="AQ216" s="16"/>
      <c r="AR216" s="16"/>
      <c r="AS216" s="17"/>
      <c r="AT216" s="17"/>
      <c r="AU216" s="17"/>
      <c r="AV216" s="17"/>
      <c r="AW216" s="18"/>
      <c r="AX216" s="19"/>
      <c r="AY216" s="19"/>
      <c r="AZ216" s="19"/>
      <c r="BA216" s="19"/>
      <c r="BB216" s="20"/>
      <c r="BC216" s="20"/>
    </row>
    <row r="217" spans="1:55" ht="22.5" customHeight="1">
      <c r="A217" s="6" t="s">
        <v>85</v>
      </c>
      <c r="B217" s="6" t="s">
        <v>358</v>
      </c>
      <c r="C217" s="35"/>
      <c r="D217" s="35" t="s">
        <v>4424</v>
      </c>
      <c r="E217" s="35" t="s">
        <v>74</v>
      </c>
      <c r="F217" s="35"/>
      <c r="G217" s="7" t="s">
        <v>478</v>
      </c>
      <c r="H217" s="8"/>
      <c r="I217" s="9" t="s">
        <v>479</v>
      </c>
      <c r="J217" s="9" t="s">
        <v>78</v>
      </c>
      <c r="K217" s="9" t="s">
        <v>78</v>
      </c>
      <c r="L217" s="9" t="s">
        <v>78</v>
      </c>
      <c r="M217" s="10" t="s">
        <v>480</v>
      </c>
      <c r="N217" s="10">
        <v>9</v>
      </c>
      <c r="O217" s="10"/>
      <c r="P217" s="32">
        <v>36</v>
      </c>
      <c r="Q217" s="10"/>
      <c r="R217" s="10"/>
      <c r="S217" s="10"/>
      <c r="T217" s="31">
        <v>36</v>
      </c>
      <c r="U217" s="12"/>
      <c r="V217" s="12"/>
      <c r="W217" s="12"/>
      <c r="X217" s="13"/>
      <c r="Y217" s="13"/>
      <c r="Z217" s="13"/>
      <c r="AA217" s="14"/>
      <c r="AB217" s="14"/>
      <c r="AC217" s="14"/>
      <c r="AD217" s="14"/>
      <c r="AE217" s="14"/>
      <c r="AF217" s="15"/>
      <c r="AG217" s="15"/>
      <c r="AH217" s="15"/>
      <c r="AI217" s="15"/>
      <c r="AJ217" s="146"/>
      <c r="AK217" s="15">
        <v>36</v>
      </c>
      <c r="AL217" s="15"/>
      <c r="AM217" s="15"/>
      <c r="AN217" s="15"/>
      <c r="AO217" s="15"/>
      <c r="AP217" s="16"/>
      <c r="AQ217" s="16"/>
      <c r="AR217" s="16"/>
      <c r="AS217" s="17"/>
      <c r="AT217" s="17"/>
      <c r="AU217" s="17"/>
      <c r="AV217" s="17"/>
      <c r="AW217" s="18"/>
      <c r="AX217" s="19"/>
      <c r="AY217" s="19"/>
      <c r="AZ217" s="19"/>
      <c r="BA217" s="19"/>
      <c r="BB217" s="20"/>
      <c r="BC217" s="20"/>
    </row>
    <row r="218" spans="1:55" ht="22.5" customHeight="1">
      <c r="A218" s="6" t="s">
        <v>85</v>
      </c>
      <c r="B218" s="6" t="s">
        <v>358</v>
      </c>
      <c r="C218" s="35"/>
      <c r="D218" s="35" t="s">
        <v>4424</v>
      </c>
      <c r="E218" s="35" t="s">
        <v>74</v>
      </c>
      <c r="F218" s="35"/>
      <c r="G218" s="7" t="s">
        <v>481</v>
      </c>
      <c r="H218" s="8"/>
      <c r="I218" s="46" t="s">
        <v>462</v>
      </c>
      <c r="J218" s="46" t="s">
        <v>78</v>
      </c>
      <c r="K218" s="46" t="s">
        <v>78</v>
      </c>
      <c r="L218" s="46" t="s">
        <v>78</v>
      </c>
      <c r="M218" s="10" t="s">
        <v>360</v>
      </c>
      <c r="N218" s="10">
        <v>54</v>
      </c>
      <c r="O218" s="10"/>
      <c r="P218" s="32">
        <v>36</v>
      </c>
      <c r="Q218" s="10"/>
      <c r="R218" s="10"/>
      <c r="S218" s="10"/>
      <c r="T218" s="31">
        <v>36</v>
      </c>
      <c r="U218" s="12"/>
      <c r="V218" s="12"/>
      <c r="W218" s="12"/>
      <c r="X218" s="13"/>
      <c r="Y218" s="13"/>
      <c r="Z218" s="13"/>
      <c r="AA218" s="14"/>
      <c r="AB218" s="14"/>
      <c r="AC218" s="14"/>
      <c r="AD218" s="14"/>
      <c r="AE218" s="14"/>
      <c r="AF218" s="15"/>
      <c r="AG218" s="15"/>
      <c r="AH218" s="15">
        <v>36</v>
      </c>
      <c r="AI218" s="15"/>
      <c r="AJ218" s="146"/>
      <c r="AK218" s="15"/>
      <c r="AL218" s="15"/>
      <c r="AM218" s="15"/>
      <c r="AN218" s="15"/>
      <c r="AO218" s="15"/>
      <c r="AP218" s="16"/>
      <c r="AQ218" s="16"/>
      <c r="AR218" s="16"/>
      <c r="AS218" s="17"/>
      <c r="AT218" s="17"/>
      <c r="AU218" s="17"/>
      <c r="AV218" s="17"/>
      <c r="AW218" s="18"/>
      <c r="AX218" s="19"/>
      <c r="AY218" s="19"/>
      <c r="AZ218" s="19"/>
      <c r="BA218" s="19"/>
      <c r="BB218" s="20"/>
      <c r="BC218" s="20"/>
    </row>
    <row r="219" spans="1:55" ht="22.5" customHeight="1">
      <c r="A219" s="6" t="s">
        <v>85</v>
      </c>
      <c r="B219" s="6" t="s">
        <v>358</v>
      </c>
      <c r="C219" s="35"/>
      <c r="D219" s="35" t="s">
        <v>4424</v>
      </c>
      <c r="E219" s="35" t="s">
        <v>74</v>
      </c>
      <c r="F219" s="35"/>
      <c r="G219" s="7" t="s">
        <v>482</v>
      </c>
      <c r="H219" s="8"/>
      <c r="I219" s="9" t="s">
        <v>359</v>
      </c>
      <c r="J219" s="9" t="s">
        <v>78</v>
      </c>
      <c r="K219" s="9" t="s">
        <v>78</v>
      </c>
      <c r="L219" s="9" t="s">
        <v>78</v>
      </c>
      <c r="M219" s="25" t="s">
        <v>360</v>
      </c>
      <c r="N219" s="25">
        <v>6</v>
      </c>
      <c r="O219" s="31"/>
      <c r="P219" s="32">
        <v>36</v>
      </c>
      <c r="Q219" s="31"/>
      <c r="R219" s="31"/>
      <c r="S219" s="31"/>
      <c r="T219" s="31">
        <v>36</v>
      </c>
      <c r="U219" s="12"/>
      <c r="V219" s="12"/>
      <c r="W219" s="12"/>
      <c r="X219" s="13"/>
      <c r="Y219" s="13"/>
      <c r="Z219" s="13"/>
      <c r="AA219" s="14"/>
      <c r="AB219" s="14"/>
      <c r="AC219" s="14"/>
      <c r="AD219" s="14"/>
      <c r="AE219" s="14"/>
      <c r="AF219" s="15"/>
      <c r="AG219" s="15"/>
      <c r="AH219" s="15"/>
      <c r="AI219" s="15"/>
      <c r="AJ219" s="146"/>
      <c r="AK219" s="15"/>
      <c r="AL219" s="15"/>
      <c r="AM219" s="15"/>
      <c r="AN219" s="15">
        <v>36</v>
      </c>
      <c r="AO219" s="15"/>
      <c r="AP219" s="16"/>
      <c r="AQ219" s="16"/>
      <c r="AR219" s="16"/>
      <c r="AS219" s="17"/>
      <c r="AT219" s="17"/>
      <c r="AU219" s="17"/>
      <c r="AV219" s="17"/>
      <c r="AW219" s="18"/>
      <c r="AX219" s="19"/>
      <c r="AY219" s="19"/>
      <c r="AZ219" s="19"/>
      <c r="BA219" s="19"/>
      <c r="BB219" s="20"/>
      <c r="BC219" s="20"/>
    </row>
    <row r="220" spans="1:55" ht="22.5" customHeight="1">
      <c r="A220" s="6" t="s">
        <v>85</v>
      </c>
      <c r="B220" s="6" t="s">
        <v>358</v>
      </c>
      <c r="C220" s="35"/>
      <c r="D220" s="35" t="s">
        <v>4424</v>
      </c>
      <c r="E220" s="35" t="s">
        <v>74</v>
      </c>
      <c r="F220" s="35"/>
      <c r="G220" s="7" t="s">
        <v>483</v>
      </c>
      <c r="H220" s="8"/>
      <c r="I220" s="46" t="s">
        <v>462</v>
      </c>
      <c r="J220" s="46" t="s">
        <v>78</v>
      </c>
      <c r="K220" s="46" t="s">
        <v>78</v>
      </c>
      <c r="L220" s="46" t="s">
        <v>78</v>
      </c>
      <c r="M220" s="25" t="s">
        <v>360</v>
      </c>
      <c r="N220" s="25">
        <v>24</v>
      </c>
      <c r="O220" s="31"/>
      <c r="P220" s="32">
        <v>36</v>
      </c>
      <c r="Q220" s="31"/>
      <c r="R220" s="31"/>
      <c r="S220" s="31"/>
      <c r="T220" s="31">
        <v>36</v>
      </c>
      <c r="U220" s="12"/>
      <c r="V220" s="12"/>
      <c r="W220" s="12"/>
      <c r="X220" s="13"/>
      <c r="Y220" s="13"/>
      <c r="Z220" s="13"/>
      <c r="AA220" s="14"/>
      <c r="AB220" s="14"/>
      <c r="AC220" s="14"/>
      <c r="AD220" s="14"/>
      <c r="AE220" s="14"/>
      <c r="AF220" s="15"/>
      <c r="AG220" s="15"/>
      <c r="AH220" s="15"/>
      <c r="AI220" s="15"/>
      <c r="AJ220" s="146"/>
      <c r="AK220" s="15"/>
      <c r="AL220" s="15"/>
      <c r="AM220" s="15"/>
      <c r="AN220" s="15"/>
      <c r="AO220" s="15">
        <v>36</v>
      </c>
      <c r="AP220" s="16"/>
      <c r="AQ220" s="16"/>
      <c r="AR220" s="16"/>
      <c r="AS220" s="17"/>
      <c r="AT220" s="17"/>
      <c r="AU220" s="17"/>
      <c r="AV220" s="17"/>
      <c r="AW220" s="18"/>
      <c r="AX220" s="19"/>
      <c r="AY220" s="19"/>
      <c r="AZ220" s="19"/>
      <c r="BA220" s="19"/>
      <c r="BB220" s="20"/>
      <c r="BC220" s="20"/>
    </row>
    <row r="221" spans="1:55" ht="22.5" customHeight="1">
      <c r="A221" s="6" t="s">
        <v>85</v>
      </c>
      <c r="B221" s="6" t="s">
        <v>358</v>
      </c>
      <c r="C221" s="35"/>
      <c r="D221" s="35" t="s">
        <v>4424</v>
      </c>
      <c r="E221" s="35" t="s">
        <v>74</v>
      </c>
      <c r="F221" s="35"/>
      <c r="G221" s="7" t="s">
        <v>484</v>
      </c>
      <c r="H221" s="8"/>
      <c r="I221" s="46" t="s">
        <v>462</v>
      </c>
      <c r="J221" s="46" t="s">
        <v>78</v>
      </c>
      <c r="K221" s="46" t="s">
        <v>78</v>
      </c>
      <c r="L221" s="46" t="s">
        <v>78</v>
      </c>
      <c r="M221" s="10" t="s">
        <v>360</v>
      </c>
      <c r="N221" s="10">
        <v>54</v>
      </c>
      <c r="O221" s="10"/>
      <c r="P221" s="32">
        <v>25</v>
      </c>
      <c r="Q221" s="10"/>
      <c r="R221" s="10"/>
      <c r="S221" s="10"/>
      <c r="T221" s="31">
        <v>25</v>
      </c>
      <c r="U221" s="12"/>
      <c r="V221" s="12"/>
      <c r="W221" s="12"/>
      <c r="X221" s="13"/>
      <c r="Y221" s="13"/>
      <c r="Z221" s="13"/>
      <c r="AA221" s="14"/>
      <c r="AB221" s="14"/>
      <c r="AC221" s="14"/>
      <c r="AD221" s="14"/>
      <c r="AE221" s="14"/>
      <c r="AF221" s="15">
        <v>25</v>
      </c>
      <c r="AG221" s="15"/>
      <c r="AH221" s="15"/>
      <c r="AI221" s="15"/>
      <c r="AJ221" s="146"/>
      <c r="AK221" s="15"/>
      <c r="AL221" s="15"/>
      <c r="AM221" s="15"/>
      <c r="AN221" s="15"/>
      <c r="AO221" s="15"/>
      <c r="AP221" s="16"/>
      <c r="AQ221" s="16"/>
      <c r="AR221" s="16"/>
      <c r="AS221" s="17"/>
      <c r="AT221" s="17"/>
      <c r="AU221" s="17"/>
      <c r="AV221" s="17"/>
      <c r="AW221" s="18"/>
      <c r="AX221" s="19"/>
      <c r="AY221" s="19"/>
      <c r="AZ221" s="19"/>
      <c r="BA221" s="19"/>
      <c r="BB221" s="20"/>
      <c r="BC221" s="20"/>
    </row>
    <row r="222" spans="1:55" ht="22.5" customHeight="1">
      <c r="A222" s="6" t="s">
        <v>85</v>
      </c>
      <c r="B222" s="6" t="s">
        <v>358</v>
      </c>
      <c r="C222" s="35"/>
      <c r="D222" s="35" t="s">
        <v>4424</v>
      </c>
      <c r="E222" s="35" t="s">
        <v>74</v>
      </c>
      <c r="F222" s="35"/>
      <c r="G222" s="7" t="s">
        <v>485</v>
      </c>
      <c r="H222" s="8"/>
      <c r="I222" s="46" t="s">
        <v>462</v>
      </c>
      <c r="J222" s="46" t="s">
        <v>78</v>
      </c>
      <c r="K222" s="46" t="s">
        <v>78</v>
      </c>
      <c r="L222" s="46" t="s">
        <v>78</v>
      </c>
      <c r="M222" s="25" t="s">
        <v>360</v>
      </c>
      <c r="N222" s="25">
        <v>54</v>
      </c>
      <c r="O222" s="31"/>
      <c r="P222" s="32">
        <v>36</v>
      </c>
      <c r="Q222" s="31"/>
      <c r="R222" s="31"/>
      <c r="S222" s="31"/>
      <c r="T222" s="31">
        <v>36</v>
      </c>
      <c r="U222" s="12"/>
      <c r="V222" s="12"/>
      <c r="W222" s="12"/>
      <c r="X222" s="13"/>
      <c r="Y222" s="13"/>
      <c r="Z222" s="13"/>
      <c r="AA222" s="14"/>
      <c r="AB222" s="14"/>
      <c r="AC222" s="14"/>
      <c r="AD222" s="14"/>
      <c r="AE222" s="14"/>
      <c r="AF222" s="15"/>
      <c r="AG222" s="15"/>
      <c r="AH222" s="15"/>
      <c r="AI222" s="15">
        <v>36</v>
      </c>
      <c r="AJ222" s="146"/>
      <c r="AK222" s="15"/>
      <c r="AL222" s="15"/>
      <c r="AM222" s="15"/>
      <c r="AN222" s="15"/>
      <c r="AO222" s="15"/>
      <c r="AP222" s="16"/>
      <c r="AQ222" s="16"/>
      <c r="AR222" s="16"/>
      <c r="AS222" s="17"/>
      <c r="AT222" s="17"/>
      <c r="AU222" s="17"/>
      <c r="AV222" s="17"/>
      <c r="AW222" s="18"/>
      <c r="AX222" s="19"/>
      <c r="AY222" s="19"/>
      <c r="AZ222" s="19"/>
      <c r="BA222" s="19"/>
      <c r="BB222" s="20"/>
      <c r="BC222" s="20"/>
    </row>
    <row r="223" spans="1:55" ht="22.5" customHeight="1">
      <c r="A223" s="6" t="s">
        <v>79</v>
      </c>
      <c r="B223" s="6" t="s">
        <v>358</v>
      </c>
      <c r="C223" s="35"/>
      <c r="D223" s="35" t="s">
        <v>4424</v>
      </c>
      <c r="E223" s="35" t="s">
        <v>74</v>
      </c>
      <c r="F223" s="35"/>
      <c r="G223" s="7" t="s">
        <v>4233</v>
      </c>
      <c r="H223" s="8" t="s">
        <v>4230</v>
      </c>
      <c r="I223" s="46" t="s">
        <v>462</v>
      </c>
      <c r="J223" s="107" t="s">
        <v>78</v>
      </c>
      <c r="K223" s="107" t="s">
        <v>78</v>
      </c>
      <c r="L223" s="107" t="s">
        <v>78</v>
      </c>
      <c r="M223" s="10" t="s">
        <v>360</v>
      </c>
      <c r="N223" s="10">
        <v>18</v>
      </c>
      <c r="O223" s="10"/>
      <c r="P223" s="32">
        <v>25</v>
      </c>
      <c r="Q223" s="10"/>
      <c r="R223" s="10"/>
      <c r="S223" s="10"/>
      <c r="T223" s="31">
        <v>25</v>
      </c>
      <c r="U223" s="12"/>
      <c r="V223" s="12"/>
      <c r="W223" s="12"/>
      <c r="X223" s="13"/>
      <c r="Y223" s="13"/>
      <c r="Z223" s="13"/>
      <c r="AA223" s="14">
        <v>25</v>
      </c>
      <c r="AB223" s="14"/>
      <c r="AC223" s="14"/>
      <c r="AD223" s="14"/>
      <c r="AE223" s="14"/>
      <c r="AF223" s="15"/>
      <c r="AG223" s="15"/>
      <c r="AH223" s="15"/>
      <c r="AI223" s="15"/>
      <c r="AJ223" s="146"/>
      <c r="AK223" s="15"/>
      <c r="AL223" s="15"/>
      <c r="AM223" s="15"/>
      <c r="AN223" s="15"/>
      <c r="AO223" s="15"/>
      <c r="AP223" s="16"/>
      <c r="AQ223" s="16"/>
      <c r="AR223" s="16"/>
      <c r="AS223" s="17"/>
      <c r="AT223" s="17"/>
      <c r="AU223" s="17"/>
      <c r="AV223" s="17"/>
      <c r="AW223" s="18"/>
      <c r="AX223" s="19"/>
      <c r="AY223" s="19"/>
      <c r="AZ223" s="19"/>
      <c r="BA223" s="19"/>
      <c r="BB223" s="20"/>
      <c r="BC223" s="20"/>
    </row>
    <row r="224" spans="1:55" ht="22.5" customHeight="1">
      <c r="A224" s="6" t="s">
        <v>85</v>
      </c>
      <c r="B224" s="6" t="s">
        <v>358</v>
      </c>
      <c r="C224" s="35"/>
      <c r="D224" s="35" t="s">
        <v>4424</v>
      </c>
      <c r="E224" s="35" t="s">
        <v>74</v>
      </c>
      <c r="F224" s="35"/>
      <c r="G224" s="7" t="s">
        <v>486</v>
      </c>
      <c r="H224" s="8"/>
      <c r="I224" s="9" t="s">
        <v>487</v>
      </c>
      <c r="J224" s="9" t="s">
        <v>68</v>
      </c>
      <c r="K224" s="9" t="s">
        <v>78</v>
      </c>
      <c r="L224" s="9" t="s">
        <v>78</v>
      </c>
      <c r="M224" s="10" t="s">
        <v>488</v>
      </c>
      <c r="N224" s="10">
        <v>0</v>
      </c>
      <c r="O224" s="11">
        <v>0</v>
      </c>
      <c r="P224" s="10"/>
      <c r="Q224" s="10"/>
      <c r="R224" s="10"/>
      <c r="S224" s="10"/>
      <c r="T224" s="10">
        <v>0</v>
      </c>
      <c r="U224" s="12"/>
      <c r="V224" s="12"/>
      <c r="W224" s="12"/>
      <c r="X224" s="13">
        <v>0</v>
      </c>
      <c r="Y224" s="13"/>
      <c r="Z224" s="13"/>
      <c r="AA224" s="14"/>
      <c r="AB224" s="14"/>
      <c r="AC224" s="14"/>
      <c r="AD224" s="14"/>
      <c r="AE224" s="14"/>
      <c r="AF224" s="15"/>
      <c r="AG224" s="15"/>
      <c r="AH224" s="15"/>
      <c r="AI224" s="15"/>
      <c r="AJ224" s="146"/>
      <c r="AK224" s="15"/>
      <c r="AL224" s="15"/>
      <c r="AM224" s="15"/>
      <c r="AN224" s="15"/>
      <c r="AO224" s="15"/>
      <c r="AP224" s="16"/>
      <c r="AQ224" s="16"/>
      <c r="AR224" s="16"/>
      <c r="AS224" s="17"/>
      <c r="AT224" s="17"/>
      <c r="AU224" s="17"/>
      <c r="AV224" s="17"/>
      <c r="AW224" s="18"/>
      <c r="AX224" s="19"/>
      <c r="AY224" s="19"/>
      <c r="AZ224" s="19"/>
      <c r="BA224" s="19"/>
      <c r="BB224" s="20"/>
      <c r="BC224" s="20"/>
    </row>
    <row r="225" spans="1:55" ht="22.5" customHeight="1">
      <c r="A225" s="6" t="s">
        <v>85</v>
      </c>
      <c r="B225" s="6" t="s">
        <v>358</v>
      </c>
      <c r="C225" s="35"/>
      <c r="D225" s="35" t="s">
        <v>4424</v>
      </c>
      <c r="E225" s="35" t="s">
        <v>74</v>
      </c>
      <c r="F225" s="35"/>
      <c r="G225" s="7" t="s">
        <v>489</v>
      </c>
      <c r="H225" s="8"/>
      <c r="I225" s="9" t="s">
        <v>487</v>
      </c>
      <c r="J225" s="9" t="s">
        <v>68</v>
      </c>
      <c r="K225" s="9" t="s">
        <v>78</v>
      </c>
      <c r="L225" s="9" t="s">
        <v>78</v>
      </c>
      <c r="M225" s="10" t="s">
        <v>488</v>
      </c>
      <c r="N225" s="10">
        <v>2</v>
      </c>
      <c r="O225" s="10"/>
      <c r="P225" s="10"/>
      <c r="Q225" s="10"/>
      <c r="R225" s="33">
        <v>0</v>
      </c>
      <c r="S225" s="10"/>
      <c r="T225" s="31">
        <v>0</v>
      </c>
      <c r="U225" s="12"/>
      <c r="V225" s="12"/>
      <c r="W225" s="12"/>
      <c r="X225" s="13"/>
      <c r="Y225" s="13"/>
      <c r="Z225" s="13"/>
      <c r="AA225" s="14"/>
      <c r="AB225" s="14"/>
      <c r="AC225" s="14"/>
      <c r="AD225" s="14"/>
      <c r="AE225" s="14"/>
      <c r="AF225" s="15"/>
      <c r="AG225" s="15"/>
      <c r="AH225" s="15"/>
      <c r="AI225" s="15"/>
      <c r="AJ225" s="146"/>
      <c r="AK225" s="15"/>
      <c r="AL225" s="15"/>
      <c r="AM225" s="15"/>
      <c r="AN225" s="15"/>
      <c r="AO225" s="15"/>
      <c r="AP225" s="16"/>
      <c r="AQ225" s="16"/>
      <c r="AR225" s="16"/>
      <c r="AS225" s="17"/>
      <c r="AT225" s="17"/>
      <c r="AU225" s="17"/>
      <c r="AV225" s="17"/>
      <c r="AW225" s="18"/>
      <c r="AX225" s="19">
        <v>0</v>
      </c>
      <c r="AY225" s="19"/>
      <c r="AZ225" s="19">
        <v>0</v>
      </c>
      <c r="BA225" s="19">
        <v>0</v>
      </c>
      <c r="BB225" s="20"/>
      <c r="BC225" s="20"/>
    </row>
    <row r="226" spans="1:55" ht="22.5" customHeight="1">
      <c r="A226" s="6" t="s">
        <v>71</v>
      </c>
      <c r="B226" s="6" t="s">
        <v>358</v>
      </c>
      <c r="C226" s="35" t="s">
        <v>73</v>
      </c>
      <c r="D226" s="35" t="s">
        <v>4424</v>
      </c>
      <c r="E226" s="35" t="s">
        <v>74</v>
      </c>
      <c r="F226" s="35"/>
      <c r="G226" s="7" t="s">
        <v>490</v>
      </c>
      <c r="H226" s="8"/>
      <c r="I226" s="9" t="s">
        <v>487</v>
      </c>
      <c r="J226" s="9" t="s">
        <v>68</v>
      </c>
      <c r="K226" s="9" t="s">
        <v>78</v>
      </c>
      <c r="L226" s="9" t="s">
        <v>78</v>
      </c>
      <c r="M226" s="10" t="s">
        <v>488</v>
      </c>
      <c r="N226" s="10">
        <v>4</v>
      </c>
      <c r="O226" s="10"/>
      <c r="P226" s="32">
        <v>0</v>
      </c>
      <c r="Q226" s="36">
        <v>0</v>
      </c>
      <c r="R226" s="10"/>
      <c r="S226" s="10"/>
      <c r="T226" s="31">
        <v>0</v>
      </c>
      <c r="U226" s="12"/>
      <c r="V226" s="12"/>
      <c r="W226" s="12"/>
      <c r="X226" s="13"/>
      <c r="Y226" s="13"/>
      <c r="Z226" s="13"/>
      <c r="AA226" s="14"/>
      <c r="AB226" s="14"/>
      <c r="AC226" s="14"/>
      <c r="AD226" s="14"/>
      <c r="AE226" s="14"/>
      <c r="AF226" s="15">
        <v>0</v>
      </c>
      <c r="AG226" s="15">
        <v>0</v>
      </c>
      <c r="AH226" s="15">
        <v>0</v>
      </c>
      <c r="AI226" s="15">
        <v>0</v>
      </c>
      <c r="AJ226" s="146"/>
      <c r="AK226" s="15"/>
      <c r="AL226" s="15"/>
      <c r="AM226" s="15"/>
      <c r="AN226" s="15"/>
      <c r="AO226" s="15"/>
      <c r="AP226" s="16"/>
      <c r="AQ226" s="16">
        <v>0</v>
      </c>
      <c r="AR226" s="16"/>
      <c r="AS226" s="17">
        <v>0</v>
      </c>
      <c r="AT226" s="17"/>
      <c r="AU226" s="17"/>
      <c r="AV226" s="17"/>
      <c r="AW226" s="18"/>
      <c r="AX226" s="19"/>
      <c r="AY226" s="19"/>
      <c r="AZ226" s="19"/>
      <c r="BA226" s="19"/>
      <c r="BB226" s="20"/>
      <c r="BC226" s="20"/>
    </row>
    <row r="227" spans="1:55" ht="22.5" customHeight="1">
      <c r="A227" s="6" t="s">
        <v>85</v>
      </c>
      <c r="B227" s="6" t="s">
        <v>358</v>
      </c>
      <c r="C227" s="35" t="s">
        <v>73</v>
      </c>
      <c r="D227" s="35" t="s">
        <v>4424</v>
      </c>
      <c r="E227" s="35" t="s">
        <v>74</v>
      </c>
      <c r="F227" s="35"/>
      <c r="G227" s="7" t="s">
        <v>491</v>
      </c>
      <c r="H227" s="8"/>
      <c r="I227" s="9" t="s">
        <v>492</v>
      </c>
      <c r="J227" s="9" t="s">
        <v>68</v>
      </c>
      <c r="K227" s="9" t="s">
        <v>78</v>
      </c>
      <c r="L227" s="9" t="s">
        <v>78</v>
      </c>
      <c r="M227" s="10" t="s">
        <v>488</v>
      </c>
      <c r="N227" s="10">
        <v>6</v>
      </c>
      <c r="O227" s="10"/>
      <c r="P227" s="10"/>
      <c r="Q227" s="36">
        <v>0</v>
      </c>
      <c r="R227" s="33">
        <v>0</v>
      </c>
      <c r="S227" s="10"/>
      <c r="T227" s="31">
        <v>0</v>
      </c>
      <c r="U227" s="12"/>
      <c r="V227" s="12"/>
      <c r="W227" s="12"/>
      <c r="X227" s="13"/>
      <c r="Y227" s="13"/>
      <c r="Z227" s="13"/>
      <c r="AA227" s="14"/>
      <c r="AB227" s="14"/>
      <c r="AC227" s="14"/>
      <c r="AD227" s="14"/>
      <c r="AE227" s="14"/>
      <c r="AF227" s="15"/>
      <c r="AG227" s="15"/>
      <c r="AH227" s="15"/>
      <c r="AI227" s="15"/>
      <c r="AJ227" s="146"/>
      <c r="AK227" s="15"/>
      <c r="AL227" s="15"/>
      <c r="AM227" s="15"/>
      <c r="AN227" s="15"/>
      <c r="AO227" s="15"/>
      <c r="AP227" s="16"/>
      <c r="AQ227" s="16"/>
      <c r="AR227" s="16"/>
      <c r="AS227" s="17"/>
      <c r="AT227" s="17"/>
      <c r="AU227" s="17">
        <v>0</v>
      </c>
      <c r="AV227" s="17"/>
      <c r="AW227" s="18"/>
      <c r="AX227" s="19"/>
      <c r="AY227" s="19"/>
      <c r="AZ227" s="19"/>
      <c r="BA227" s="19"/>
      <c r="BB227" s="20"/>
      <c r="BC227" s="20"/>
    </row>
    <row r="228" spans="1:55" ht="22.5" customHeight="1">
      <c r="A228" s="6" t="s">
        <v>79</v>
      </c>
      <c r="B228" s="6" t="s">
        <v>358</v>
      </c>
      <c r="C228" s="35"/>
      <c r="D228" s="35" t="s">
        <v>4424</v>
      </c>
      <c r="E228" s="35" t="s">
        <v>74</v>
      </c>
      <c r="F228" s="35"/>
      <c r="G228" s="7" t="s">
        <v>493</v>
      </c>
      <c r="H228" s="8"/>
      <c r="I228" s="46" t="s">
        <v>462</v>
      </c>
      <c r="J228" s="46" t="s">
        <v>78</v>
      </c>
      <c r="K228" s="46" t="s">
        <v>78</v>
      </c>
      <c r="L228" s="46" t="s">
        <v>78</v>
      </c>
      <c r="M228" s="10" t="s">
        <v>360</v>
      </c>
      <c r="N228" s="10">
        <v>6</v>
      </c>
      <c r="O228" s="10"/>
      <c r="P228" s="10"/>
      <c r="Q228" s="36">
        <v>0</v>
      </c>
      <c r="R228" s="10"/>
      <c r="S228" s="10"/>
      <c r="T228" s="31">
        <v>0</v>
      </c>
      <c r="U228" s="12"/>
      <c r="V228" s="12"/>
      <c r="W228" s="12"/>
      <c r="X228" s="13"/>
      <c r="Y228" s="13"/>
      <c r="Z228" s="13"/>
      <c r="AA228" s="14"/>
      <c r="AB228" s="14"/>
      <c r="AC228" s="14"/>
      <c r="AD228" s="14"/>
      <c r="AE228" s="14"/>
      <c r="AF228" s="15"/>
      <c r="AG228" s="15"/>
      <c r="AH228" s="15"/>
      <c r="AI228" s="15"/>
      <c r="AJ228" s="146"/>
      <c r="AK228" s="15"/>
      <c r="AL228" s="15"/>
      <c r="AM228" s="15"/>
      <c r="AN228" s="15"/>
      <c r="AO228" s="15"/>
      <c r="AP228" s="16">
        <v>0</v>
      </c>
      <c r="AQ228" s="16"/>
      <c r="AR228" s="16"/>
      <c r="AS228" s="17"/>
      <c r="AT228" s="17"/>
      <c r="AU228" s="17"/>
      <c r="AV228" s="17"/>
      <c r="AW228" s="18"/>
      <c r="AX228" s="19"/>
      <c r="AY228" s="19"/>
      <c r="AZ228" s="19"/>
      <c r="BA228" s="19"/>
      <c r="BB228" s="20"/>
      <c r="BC228" s="20"/>
    </row>
    <row r="229" spans="1:55" ht="22.5" customHeight="1">
      <c r="A229" s="6" t="s">
        <v>79</v>
      </c>
      <c r="B229" s="6" t="s">
        <v>358</v>
      </c>
      <c r="C229" s="35"/>
      <c r="D229" s="35" t="s">
        <v>4424</v>
      </c>
      <c r="E229" s="35" t="s">
        <v>74</v>
      </c>
      <c r="F229" s="35"/>
      <c r="G229" s="7" t="s">
        <v>494</v>
      </c>
      <c r="H229" s="8"/>
      <c r="I229" s="46" t="s">
        <v>462</v>
      </c>
      <c r="J229" s="46" t="s">
        <v>78</v>
      </c>
      <c r="K229" s="46" t="s">
        <v>78</v>
      </c>
      <c r="L229" s="46" t="s">
        <v>78</v>
      </c>
      <c r="M229" s="10" t="s">
        <v>360</v>
      </c>
      <c r="N229" s="10">
        <v>36</v>
      </c>
      <c r="O229" s="10"/>
      <c r="P229" s="10"/>
      <c r="Q229" s="36">
        <v>0</v>
      </c>
      <c r="R229" s="10"/>
      <c r="S229" s="10"/>
      <c r="T229" s="31">
        <v>0</v>
      </c>
      <c r="U229" s="12"/>
      <c r="V229" s="12"/>
      <c r="W229" s="12"/>
      <c r="X229" s="13"/>
      <c r="Y229" s="13"/>
      <c r="Z229" s="13"/>
      <c r="AA229" s="14"/>
      <c r="AB229" s="14"/>
      <c r="AC229" s="14"/>
      <c r="AD229" s="14"/>
      <c r="AE229" s="14"/>
      <c r="AF229" s="15"/>
      <c r="AG229" s="15"/>
      <c r="AH229" s="15"/>
      <c r="AI229" s="15"/>
      <c r="AJ229" s="146"/>
      <c r="AK229" s="15"/>
      <c r="AL229" s="15"/>
      <c r="AM229" s="15"/>
      <c r="AN229" s="15"/>
      <c r="AO229" s="15"/>
      <c r="AP229" s="16"/>
      <c r="AQ229" s="16">
        <v>0</v>
      </c>
      <c r="AR229" s="16"/>
      <c r="AS229" s="17"/>
      <c r="AT229" s="17"/>
      <c r="AU229" s="17"/>
      <c r="AV229" s="17"/>
      <c r="AW229" s="18"/>
      <c r="AX229" s="19"/>
      <c r="AY229" s="19"/>
      <c r="AZ229" s="19"/>
      <c r="BA229" s="19"/>
      <c r="BB229" s="20"/>
      <c r="BC229" s="20"/>
    </row>
    <row r="230" spans="1:55" ht="22.5" customHeight="1">
      <c r="A230" s="6" t="s">
        <v>85</v>
      </c>
      <c r="B230" s="6" t="s">
        <v>358</v>
      </c>
      <c r="C230" s="35"/>
      <c r="D230" s="35" t="s">
        <v>4424</v>
      </c>
      <c r="E230" s="35" t="s">
        <v>74</v>
      </c>
      <c r="F230" s="35"/>
      <c r="G230" s="7" t="s">
        <v>4220</v>
      </c>
      <c r="H230" s="8"/>
      <c r="I230" s="46" t="s">
        <v>462</v>
      </c>
      <c r="J230" s="46" t="s">
        <v>78</v>
      </c>
      <c r="K230" s="46" t="s">
        <v>78</v>
      </c>
      <c r="L230" s="46" t="s">
        <v>78</v>
      </c>
      <c r="M230" s="25" t="s">
        <v>360</v>
      </c>
      <c r="N230" s="25" t="s">
        <v>4221</v>
      </c>
      <c r="O230" s="25"/>
      <c r="P230" s="25"/>
      <c r="Q230" s="36">
        <v>0</v>
      </c>
      <c r="R230" s="25"/>
      <c r="S230" s="25"/>
      <c r="T230" s="31">
        <v>0</v>
      </c>
      <c r="U230" s="12"/>
      <c r="V230" s="12"/>
      <c r="W230" s="12"/>
      <c r="X230" s="13"/>
      <c r="Y230" s="13"/>
      <c r="Z230" s="13"/>
      <c r="AA230" s="14"/>
      <c r="AB230" s="14"/>
      <c r="AC230" s="14"/>
      <c r="AD230" s="14"/>
      <c r="AE230" s="14"/>
      <c r="AF230" s="15"/>
      <c r="AG230" s="15"/>
      <c r="AH230" s="15"/>
      <c r="AI230" s="15"/>
      <c r="AJ230" s="146"/>
      <c r="AK230" s="15"/>
      <c r="AL230" s="15"/>
      <c r="AM230" s="15"/>
      <c r="AN230" s="15"/>
      <c r="AO230" s="15"/>
      <c r="AP230" s="16"/>
      <c r="AQ230" s="16"/>
      <c r="AR230" s="16"/>
      <c r="AS230" s="17"/>
      <c r="AT230" s="17">
        <v>0</v>
      </c>
      <c r="AU230" s="17"/>
      <c r="AV230" s="17"/>
      <c r="AW230" s="18"/>
      <c r="AX230" s="19"/>
      <c r="AY230" s="19"/>
      <c r="AZ230" s="19"/>
      <c r="BA230" s="19"/>
      <c r="BB230" s="20"/>
      <c r="BC230" s="20"/>
    </row>
    <row r="231" spans="1:55" ht="22.5" customHeight="1">
      <c r="A231" s="6" t="s">
        <v>85</v>
      </c>
      <c r="B231" s="6" t="s">
        <v>358</v>
      </c>
      <c r="C231" s="35"/>
      <c r="D231" s="35" t="s">
        <v>4424</v>
      </c>
      <c r="E231" s="35" t="s">
        <v>74</v>
      </c>
      <c r="F231" s="35"/>
      <c r="G231" s="7" t="s">
        <v>495</v>
      </c>
      <c r="H231" s="8"/>
      <c r="I231" s="46" t="s">
        <v>462</v>
      </c>
      <c r="J231" s="46" t="s">
        <v>78</v>
      </c>
      <c r="K231" s="46" t="s">
        <v>78</v>
      </c>
      <c r="L231" s="46" t="s">
        <v>78</v>
      </c>
      <c r="M231" s="10" t="s">
        <v>360</v>
      </c>
      <c r="N231" s="10" t="s">
        <v>496</v>
      </c>
      <c r="O231" s="10"/>
      <c r="P231" s="10"/>
      <c r="Q231" s="36">
        <v>0</v>
      </c>
      <c r="R231" s="10"/>
      <c r="S231" s="10"/>
      <c r="T231" s="31">
        <v>0</v>
      </c>
      <c r="U231" s="12"/>
      <c r="V231" s="12"/>
      <c r="W231" s="12"/>
      <c r="X231" s="13"/>
      <c r="Y231" s="13"/>
      <c r="Z231" s="13"/>
      <c r="AA231" s="14"/>
      <c r="AB231" s="14"/>
      <c r="AC231" s="14"/>
      <c r="AD231" s="14"/>
      <c r="AE231" s="14"/>
      <c r="AF231" s="15"/>
      <c r="AG231" s="15"/>
      <c r="AH231" s="15"/>
      <c r="AI231" s="15"/>
      <c r="AJ231" s="146"/>
      <c r="AK231" s="15"/>
      <c r="AL231" s="15"/>
      <c r="AM231" s="15"/>
      <c r="AN231" s="15"/>
      <c r="AO231" s="15"/>
      <c r="AP231" s="16"/>
      <c r="AQ231" s="16"/>
      <c r="AR231" s="16"/>
      <c r="AS231" s="17">
        <v>0</v>
      </c>
      <c r="AT231" s="17"/>
      <c r="AU231" s="17"/>
      <c r="AV231" s="17"/>
      <c r="AW231" s="18"/>
      <c r="AX231" s="19"/>
      <c r="AY231" s="19"/>
      <c r="AZ231" s="19"/>
      <c r="BA231" s="19"/>
      <c r="BB231" s="20"/>
      <c r="BC231" s="20"/>
    </row>
    <row r="232" spans="1:55" ht="22.5" customHeight="1">
      <c r="A232" s="6" t="s">
        <v>85</v>
      </c>
      <c r="B232" s="6" t="s">
        <v>358</v>
      </c>
      <c r="C232" s="35"/>
      <c r="D232" s="35" t="s">
        <v>4424</v>
      </c>
      <c r="E232" s="35" t="s">
        <v>74</v>
      </c>
      <c r="F232" s="35"/>
      <c r="G232" s="7" t="s">
        <v>497</v>
      </c>
      <c r="H232" s="8"/>
      <c r="I232" s="9" t="s">
        <v>498</v>
      </c>
      <c r="J232" s="9" t="s">
        <v>68</v>
      </c>
      <c r="K232" s="9" t="s">
        <v>78</v>
      </c>
      <c r="L232" s="9" t="s">
        <v>78</v>
      </c>
      <c r="M232" s="10" t="s">
        <v>488</v>
      </c>
      <c r="N232" s="10">
        <v>4</v>
      </c>
      <c r="O232" s="10"/>
      <c r="P232" s="10"/>
      <c r="Q232" s="36">
        <v>0</v>
      </c>
      <c r="R232" s="10"/>
      <c r="S232" s="10"/>
      <c r="T232" s="31">
        <v>0</v>
      </c>
      <c r="U232" s="12"/>
      <c r="V232" s="12"/>
      <c r="W232" s="12"/>
      <c r="X232" s="13"/>
      <c r="Y232" s="13"/>
      <c r="Z232" s="13"/>
      <c r="AA232" s="14"/>
      <c r="AB232" s="14"/>
      <c r="AC232" s="14"/>
      <c r="AD232" s="14"/>
      <c r="AE232" s="14"/>
      <c r="AF232" s="15"/>
      <c r="AG232" s="15"/>
      <c r="AH232" s="15"/>
      <c r="AI232" s="15"/>
      <c r="AJ232" s="146"/>
      <c r="AK232" s="15"/>
      <c r="AL232" s="15"/>
      <c r="AM232" s="15"/>
      <c r="AN232" s="15"/>
      <c r="AO232" s="15"/>
      <c r="AP232" s="16"/>
      <c r="AQ232" s="16"/>
      <c r="AR232" s="16"/>
      <c r="AS232" s="17"/>
      <c r="AT232" s="17">
        <v>0</v>
      </c>
      <c r="AU232" s="17"/>
      <c r="AV232" s="17"/>
      <c r="AW232" s="18"/>
      <c r="AX232" s="19"/>
      <c r="AY232" s="19"/>
      <c r="AZ232" s="19"/>
      <c r="BA232" s="19"/>
      <c r="BB232" s="20"/>
      <c r="BC232" s="20"/>
    </row>
    <row r="233" spans="1:55" ht="22.5" customHeight="1">
      <c r="A233" s="6" t="s">
        <v>85</v>
      </c>
      <c r="B233" s="6" t="s">
        <v>358</v>
      </c>
      <c r="C233" s="35"/>
      <c r="D233" s="35" t="s">
        <v>4424</v>
      </c>
      <c r="E233" s="35" t="s">
        <v>74</v>
      </c>
      <c r="F233" s="35"/>
      <c r="G233" s="7" t="s">
        <v>499</v>
      </c>
      <c r="H233" s="8"/>
      <c r="I233" s="46" t="s">
        <v>462</v>
      </c>
      <c r="J233" s="46" t="s">
        <v>78</v>
      </c>
      <c r="K233" s="46" t="s">
        <v>78</v>
      </c>
      <c r="L233" s="46" t="s">
        <v>78</v>
      </c>
      <c r="M233" s="10" t="s">
        <v>360</v>
      </c>
      <c r="N233" s="10">
        <v>18</v>
      </c>
      <c r="O233" s="10"/>
      <c r="P233" s="10"/>
      <c r="Q233" s="10"/>
      <c r="R233" s="33">
        <v>92</v>
      </c>
      <c r="S233" s="10"/>
      <c r="T233" s="31">
        <v>92</v>
      </c>
      <c r="U233" s="12"/>
      <c r="V233" s="12"/>
      <c r="W233" s="12"/>
      <c r="X233" s="13"/>
      <c r="Y233" s="13"/>
      <c r="Z233" s="13"/>
      <c r="AA233" s="14"/>
      <c r="AB233" s="14"/>
      <c r="AC233" s="14"/>
      <c r="AD233" s="14"/>
      <c r="AE233" s="14"/>
      <c r="AF233" s="15"/>
      <c r="AG233" s="15"/>
      <c r="AH233" s="15"/>
      <c r="AI233" s="15"/>
      <c r="AJ233" s="146"/>
      <c r="AK233" s="15"/>
      <c r="AL233" s="15"/>
      <c r="AM233" s="15"/>
      <c r="AN233" s="15"/>
      <c r="AO233" s="15"/>
      <c r="AP233" s="16"/>
      <c r="AQ233" s="16"/>
      <c r="AR233" s="16"/>
      <c r="AS233" s="17"/>
      <c r="AT233" s="17"/>
      <c r="AU233" s="17"/>
      <c r="AV233" s="17"/>
      <c r="AW233" s="18"/>
      <c r="AX233" s="19"/>
      <c r="AY233" s="19"/>
      <c r="AZ233" s="19">
        <v>46</v>
      </c>
      <c r="BA233" s="19">
        <v>46</v>
      </c>
      <c r="BB233" s="20"/>
      <c r="BC233" s="20"/>
    </row>
    <row r="234" spans="1:55" ht="22.5" customHeight="1">
      <c r="A234" s="6" t="s">
        <v>85</v>
      </c>
      <c r="B234" s="6" t="s">
        <v>358</v>
      </c>
      <c r="C234" s="35"/>
      <c r="D234" s="35" t="s">
        <v>4424</v>
      </c>
      <c r="E234" s="35" t="s">
        <v>74</v>
      </c>
      <c r="F234" s="35"/>
      <c r="G234" s="7" t="s">
        <v>4247</v>
      </c>
      <c r="H234" s="8" t="s">
        <v>4230</v>
      </c>
      <c r="I234" s="46" t="s">
        <v>462</v>
      </c>
      <c r="J234" s="9" t="s">
        <v>78</v>
      </c>
      <c r="K234" s="8" t="s">
        <v>78</v>
      </c>
      <c r="L234" s="8" t="s">
        <v>78</v>
      </c>
      <c r="M234" s="10" t="s">
        <v>360</v>
      </c>
      <c r="N234" s="10">
        <v>48</v>
      </c>
      <c r="O234" s="10"/>
      <c r="P234" s="10"/>
      <c r="Q234" s="10"/>
      <c r="R234" s="33">
        <v>46</v>
      </c>
      <c r="S234" s="10"/>
      <c r="T234" s="10">
        <v>46</v>
      </c>
      <c r="U234" s="12"/>
      <c r="V234" s="12"/>
      <c r="W234" s="12"/>
      <c r="X234" s="13"/>
      <c r="Y234" s="13"/>
      <c r="Z234" s="13"/>
      <c r="AA234" s="14"/>
      <c r="AB234" s="14"/>
      <c r="AC234" s="14"/>
      <c r="AD234" s="14"/>
      <c r="AE234" s="14"/>
      <c r="AF234" s="15"/>
      <c r="AG234" s="15"/>
      <c r="AH234" s="15"/>
      <c r="AI234" s="15"/>
      <c r="AJ234" s="146"/>
      <c r="AK234" s="15"/>
      <c r="AL234" s="15"/>
      <c r="AM234" s="15"/>
      <c r="AN234" s="15"/>
      <c r="AO234" s="15"/>
      <c r="AP234" s="16"/>
      <c r="AQ234" s="16"/>
      <c r="AR234" s="16"/>
      <c r="AS234" s="17"/>
      <c r="AT234" s="17"/>
      <c r="AU234" s="17"/>
      <c r="AV234" s="17"/>
      <c r="AW234" s="18"/>
      <c r="AX234" s="19"/>
      <c r="AY234" s="19">
        <v>46</v>
      </c>
      <c r="AZ234" s="19"/>
      <c r="BA234" s="19"/>
      <c r="BB234" s="20"/>
      <c r="BC234" s="20"/>
    </row>
    <row r="235" spans="1:55" ht="22.5" customHeight="1">
      <c r="A235" s="6" t="s">
        <v>85</v>
      </c>
      <c r="B235" s="6" t="s">
        <v>358</v>
      </c>
      <c r="C235" s="35"/>
      <c r="D235" s="35" t="s">
        <v>4424</v>
      </c>
      <c r="E235" s="35" t="s">
        <v>74</v>
      </c>
      <c r="F235" s="35"/>
      <c r="G235" s="7" t="s">
        <v>4239</v>
      </c>
      <c r="H235" s="8" t="s">
        <v>4230</v>
      </c>
      <c r="I235" s="9" t="s">
        <v>4240</v>
      </c>
      <c r="J235" s="9" t="s">
        <v>78</v>
      </c>
      <c r="K235" s="9" t="s">
        <v>78</v>
      </c>
      <c r="L235" s="9" t="s">
        <v>78</v>
      </c>
      <c r="M235" s="10" t="s">
        <v>360</v>
      </c>
      <c r="N235" s="10">
        <v>18</v>
      </c>
      <c r="O235" s="10"/>
      <c r="P235" s="10"/>
      <c r="Q235" s="10"/>
      <c r="R235" s="33">
        <v>46</v>
      </c>
      <c r="S235" s="10"/>
      <c r="T235" s="10">
        <v>46</v>
      </c>
      <c r="U235" s="12"/>
      <c r="V235" s="12"/>
      <c r="W235" s="12"/>
      <c r="X235" s="13"/>
      <c r="Y235" s="13"/>
      <c r="Z235" s="13"/>
      <c r="AA235" s="14"/>
      <c r="AB235" s="14"/>
      <c r="AC235" s="14"/>
      <c r="AD235" s="14"/>
      <c r="AE235" s="14"/>
      <c r="AF235" s="15"/>
      <c r="AG235" s="15"/>
      <c r="AH235" s="15"/>
      <c r="AI235" s="15"/>
      <c r="AJ235" s="146"/>
      <c r="AK235" s="15"/>
      <c r="AL235" s="15"/>
      <c r="AM235" s="15"/>
      <c r="AN235" s="15"/>
      <c r="AO235" s="15"/>
      <c r="AP235" s="16"/>
      <c r="AQ235" s="16"/>
      <c r="AR235" s="16"/>
      <c r="AS235" s="17"/>
      <c r="AT235" s="17"/>
      <c r="AU235" s="17"/>
      <c r="AV235" s="17"/>
      <c r="AW235" s="18"/>
      <c r="AX235" s="19">
        <v>46</v>
      </c>
      <c r="AY235" s="19"/>
      <c r="AZ235" s="19"/>
      <c r="BA235" s="19"/>
      <c r="BB235" s="20"/>
      <c r="BC235" s="20"/>
    </row>
    <row r="236" spans="1:55" ht="22.5" customHeight="1">
      <c r="A236" s="6" t="s">
        <v>85</v>
      </c>
      <c r="B236" s="6" t="s">
        <v>358</v>
      </c>
      <c r="C236" s="35"/>
      <c r="D236" s="35" t="s">
        <v>4424</v>
      </c>
      <c r="E236" s="35" t="s">
        <v>74</v>
      </c>
      <c r="F236" s="35"/>
      <c r="G236" s="7" t="s">
        <v>500</v>
      </c>
      <c r="H236" s="8"/>
      <c r="I236" s="9" t="s">
        <v>501</v>
      </c>
      <c r="J236" s="9" t="s">
        <v>165</v>
      </c>
      <c r="K236" s="9" t="s">
        <v>78</v>
      </c>
      <c r="L236" s="9" t="s">
        <v>78</v>
      </c>
      <c r="M236" s="10" t="s">
        <v>469</v>
      </c>
      <c r="N236" s="10" t="s">
        <v>78</v>
      </c>
      <c r="O236" s="10"/>
      <c r="P236" s="10"/>
      <c r="Q236" s="36">
        <v>0</v>
      </c>
      <c r="R236" s="10"/>
      <c r="S236" s="10"/>
      <c r="T236" s="31">
        <v>0</v>
      </c>
      <c r="U236" s="12"/>
      <c r="V236" s="12"/>
      <c r="W236" s="12"/>
      <c r="X236" s="13"/>
      <c r="Y236" s="13"/>
      <c r="Z236" s="13"/>
      <c r="AA236" s="14"/>
      <c r="AB236" s="14"/>
      <c r="AC236" s="14"/>
      <c r="AD236" s="14"/>
      <c r="AE236" s="14"/>
      <c r="AF236" s="15"/>
      <c r="AG236" s="15"/>
      <c r="AH236" s="15"/>
      <c r="AI236" s="15"/>
      <c r="AJ236" s="146"/>
      <c r="AK236" s="15"/>
      <c r="AL236" s="15"/>
      <c r="AM236" s="15"/>
      <c r="AN236" s="15"/>
      <c r="AO236" s="15"/>
      <c r="AP236" s="16"/>
      <c r="AQ236" s="16"/>
      <c r="AR236" s="16"/>
      <c r="AS236" s="17"/>
      <c r="AT236" s="17"/>
      <c r="AU236" s="17">
        <v>0</v>
      </c>
      <c r="AV236" s="17"/>
      <c r="AW236" s="18"/>
      <c r="AX236" s="19"/>
      <c r="AY236" s="19"/>
      <c r="AZ236" s="19"/>
      <c r="BA236" s="19"/>
      <c r="BB236" s="20"/>
      <c r="BC236" s="20"/>
    </row>
    <row r="237" spans="1:55" ht="22.5" customHeight="1">
      <c r="A237" s="6" t="s">
        <v>85</v>
      </c>
      <c r="B237" s="6" t="s">
        <v>358</v>
      </c>
      <c r="C237" s="35"/>
      <c r="D237" s="35" t="s">
        <v>4424</v>
      </c>
      <c r="E237" s="35" t="s">
        <v>74</v>
      </c>
      <c r="F237" s="35"/>
      <c r="G237" s="7" t="s">
        <v>502</v>
      </c>
      <c r="H237" s="8"/>
      <c r="I237" s="46" t="s">
        <v>503</v>
      </c>
      <c r="J237" s="46" t="s">
        <v>78</v>
      </c>
      <c r="K237" s="46" t="s">
        <v>78</v>
      </c>
      <c r="L237" s="46" t="s">
        <v>78</v>
      </c>
      <c r="M237" s="10" t="s">
        <v>360</v>
      </c>
      <c r="N237" s="10">
        <v>15</v>
      </c>
      <c r="O237" s="10"/>
      <c r="P237" s="10"/>
      <c r="Q237" s="36">
        <v>0</v>
      </c>
      <c r="R237" s="10"/>
      <c r="S237" s="10"/>
      <c r="T237" s="31">
        <v>0</v>
      </c>
      <c r="U237" s="12"/>
      <c r="V237" s="12"/>
      <c r="W237" s="12"/>
      <c r="X237" s="13"/>
      <c r="Y237" s="13"/>
      <c r="Z237" s="13"/>
      <c r="AA237" s="14"/>
      <c r="AB237" s="14"/>
      <c r="AC237" s="14"/>
      <c r="AD237" s="14"/>
      <c r="AE237" s="14"/>
      <c r="AF237" s="15"/>
      <c r="AG237" s="15"/>
      <c r="AH237" s="15"/>
      <c r="AI237" s="15"/>
      <c r="AJ237" s="146"/>
      <c r="AK237" s="15"/>
      <c r="AL237" s="15"/>
      <c r="AM237" s="15"/>
      <c r="AN237" s="15"/>
      <c r="AO237" s="15"/>
      <c r="AP237" s="16"/>
      <c r="AQ237" s="16"/>
      <c r="AR237" s="16"/>
      <c r="AS237" s="17"/>
      <c r="AT237" s="17"/>
      <c r="AU237" s="17">
        <v>0</v>
      </c>
      <c r="AV237" s="17"/>
      <c r="AW237" s="18"/>
      <c r="AX237" s="19"/>
      <c r="AY237" s="19"/>
      <c r="AZ237" s="19"/>
      <c r="BA237" s="19"/>
      <c r="BB237" s="20"/>
      <c r="BC237" s="20"/>
    </row>
    <row r="238" spans="1:55" ht="22.5" customHeight="1">
      <c r="A238" s="6" t="s">
        <v>85</v>
      </c>
      <c r="B238" s="6" t="s">
        <v>358</v>
      </c>
      <c r="C238" s="35"/>
      <c r="D238" s="35" t="s">
        <v>4424</v>
      </c>
      <c r="E238" s="35" t="s">
        <v>74</v>
      </c>
      <c r="F238" s="35"/>
      <c r="G238" s="7" t="s">
        <v>504</v>
      </c>
      <c r="H238" s="8"/>
      <c r="I238" s="9" t="s">
        <v>505</v>
      </c>
      <c r="J238" s="9" t="s">
        <v>165</v>
      </c>
      <c r="K238" s="9" t="s">
        <v>78</v>
      </c>
      <c r="L238" s="9" t="s">
        <v>78</v>
      </c>
      <c r="M238" s="10" t="s">
        <v>473</v>
      </c>
      <c r="N238" s="10">
        <v>45</v>
      </c>
      <c r="O238" s="10"/>
      <c r="P238" s="10"/>
      <c r="Q238" s="36">
        <v>0</v>
      </c>
      <c r="R238" s="10"/>
      <c r="S238" s="10"/>
      <c r="T238" s="31">
        <v>0</v>
      </c>
      <c r="U238" s="12"/>
      <c r="V238" s="12"/>
      <c r="W238" s="12"/>
      <c r="X238" s="13"/>
      <c r="Y238" s="13"/>
      <c r="Z238" s="13"/>
      <c r="AA238" s="14"/>
      <c r="AB238" s="14"/>
      <c r="AC238" s="14"/>
      <c r="AD238" s="14"/>
      <c r="AE238" s="14"/>
      <c r="AF238" s="15"/>
      <c r="AG238" s="15"/>
      <c r="AH238" s="15"/>
      <c r="AI238" s="15"/>
      <c r="AJ238" s="146"/>
      <c r="AK238" s="15"/>
      <c r="AL238" s="15"/>
      <c r="AM238" s="15"/>
      <c r="AN238" s="15"/>
      <c r="AO238" s="15"/>
      <c r="AP238" s="16"/>
      <c r="AQ238" s="16"/>
      <c r="AR238" s="16"/>
      <c r="AS238" s="17"/>
      <c r="AT238" s="17"/>
      <c r="AU238" s="17">
        <v>0</v>
      </c>
      <c r="AV238" s="17"/>
      <c r="AW238" s="18"/>
      <c r="AX238" s="19"/>
      <c r="AY238" s="19"/>
      <c r="AZ238" s="19"/>
      <c r="BA238" s="19"/>
      <c r="BB238" s="20"/>
      <c r="BC238" s="20"/>
    </row>
    <row r="239" spans="1:55" ht="22.5" customHeight="1">
      <c r="A239" s="6" t="s">
        <v>85</v>
      </c>
      <c r="B239" s="6" t="s">
        <v>358</v>
      </c>
      <c r="C239" s="35"/>
      <c r="D239" s="35" t="s">
        <v>4424</v>
      </c>
      <c r="E239" s="35" t="s">
        <v>74</v>
      </c>
      <c r="F239" s="35"/>
      <c r="G239" s="7" t="s">
        <v>506</v>
      </c>
      <c r="H239" s="8"/>
      <c r="I239" s="46" t="s">
        <v>507</v>
      </c>
      <c r="J239" s="46" t="s">
        <v>78</v>
      </c>
      <c r="K239" s="46" t="s">
        <v>78</v>
      </c>
      <c r="L239" s="46" t="s">
        <v>78</v>
      </c>
      <c r="M239" s="10" t="s">
        <v>360</v>
      </c>
      <c r="N239" s="10">
        <v>18</v>
      </c>
      <c r="O239" s="10"/>
      <c r="P239" s="10"/>
      <c r="Q239" s="36">
        <v>0</v>
      </c>
      <c r="R239" s="10"/>
      <c r="S239" s="10"/>
      <c r="T239" s="31">
        <v>0</v>
      </c>
      <c r="U239" s="12"/>
      <c r="V239" s="12"/>
      <c r="W239" s="12"/>
      <c r="X239" s="13"/>
      <c r="Y239" s="13"/>
      <c r="Z239" s="13"/>
      <c r="AA239" s="14"/>
      <c r="AB239" s="14"/>
      <c r="AC239" s="14"/>
      <c r="AD239" s="14"/>
      <c r="AE239" s="14"/>
      <c r="AF239" s="15"/>
      <c r="AG239" s="15"/>
      <c r="AH239" s="15"/>
      <c r="AI239" s="15"/>
      <c r="AJ239" s="146"/>
      <c r="AK239" s="15"/>
      <c r="AL239" s="15"/>
      <c r="AM239" s="15"/>
      <c r="AN239" s="15"/>
      <c r="AO239" s="15"/>
      <c r="AP239" s="16"/>
      <c r="AQ239" s="16"/>
      <c r="AR239" s="16"/>
      <c r="AS239" s="17"/>
      <c r="AT239" s="17"/>
      <c r="AU239" s="17">
        <v>0</v>
      </c>
      <c r="AV239" s="17"/>
      <c r="AW239" s="18"/>
      <c r="AX239" s="19"/>
      <c r="AY239" s="19"/>
      <c r="AZ239" s="19"/>
      <c r="BA239" s="19"/>
      <c r="BB239" s="20"/>
      <c r="BC239" s="20"/>
    </row>
    <row r="240" spans="1:55" ht="22.5" customHeight="1">
      <c r="A240" s="6" t="s">
        <v>79</v>
      </c>
      <c r="B240" s="6" t="s">
        <v>63</v>
      </c>
      <c r="C240" s="35"/>
      <c r="D240" s="35" t="s">
        <v>4420</v>
      </c>
      <c r="E240" s="35" t="s">
        <v>64</v>
      </c>
      <c r="F240" s="35" t="s">
        <v>65</v>
      </c>
      <c r="G240" s="7" t="s">
        <v>257</v>
      </c>
      <c r="H240" s="8"/>
      <c r="I240" s="9" t="s">
        <v>258</v>
      </c>
      <c r="J240" s="9" t="s">
        <v>68</v>
      </c>
      <c r="K240" s="8" t="s">
        <v>69</v>
      </c>
      <c r="L240" s="8" t="s">
        <v>70</v>
      </c>
      <c r="M240" s="25">
        <v>1</v>
      </c>
      <c r="N240" s="25">
        <v>6</v>
      </c>
      <c r="O240" s="25"/>
      <c r="P240" s="32">
        <v>60</v>
      </c>
      <c r="Q240" s="31"/>
      <c r="R240" s="31"/>
      <c r="S240" s="31"/>
      <c r="T240" s="31">
        <v>60</v>
      </c>
      <c r="U240" s="12"/>
      <c r="V240" s="12"/>
      <c r="W240" s="12"/>
      <c r="X240" s="13"/>
      <c r="Y240" s="13"/>
      <c r="Z240" s="13"/>
      <c r="AA240" s="14"/>
      <c r="AB240" s="14">
        <v>60</v>
      </c>
      <c r="AC240" s="14"/>
      <c r="AD240" s="14"/>
      <c r="AE240" s="14"/>
      <c r="AF240" s="15"/>
      <c r="AG240" s="15"/>
      <c r="AH240" s="15"/>
      <c r="AI240" s="15"/>
      <c r="AJ240" s="146"/>
      <c r="AK240" s="15"/>
      <c r="AL240" s="15"/>
      <c r="AM240" s="15"/>
      <c r="AN240" s="15"/>
      <c r="AO240" s="15"/>
      <c r="AP240" s="16"/>
      <c r="AQ240" s="16"/>
      <c r="AR240" s="16"/>
      <c r="AS240" s="17"/>
      <c r="AT240" s="17"/>
      <c r="AU240" s="17"/>
      <c r="AV240" s="17"/>
      <c r="AW240" s="18"/>
      <c r="AX240" s="19"/>
      <c r="AY240" s="19"/>
      <c r="AZ240" s="19"/>
      <c r="BA240" s="19"/>
      <c r="BB240" s="20"/>
      <c r="BC240" s="20"/>
    </row>
    <row r="241" spans="1:55" s="56" customFormat="1">
      <c r="A241" s="50"/>
      <c r="B241" s="50"/>
      <c r="C241" s="51"/>
      <c r="D241" s="51"/>
      <c r="E241" s="51"/>
      <c r="F241" s="51"/>
      <c r="G241" s="52"/>
      <c r="H241" s="53"/>
      <c r="I241" s="54"/>
      <c r="J241" s="54"/>
      <c r="K241" s="54"/>
      <c r="L241" s="54"/>
      <c r="M241" s="55"/>
      <c r="N241" s="55"/>
      <c r="O241" s="59">
        <f t="shared" ref="O241:BC241" si="0">SUM(O4:O240)</f>
        <v>1932</v>
      </c>
      <c r="P241" s="59">
        <f t="shared" si="0"/>
        <v>4736</v>
      </c>
      <c r="Q241" s="59">
        <f t="shared" si="0"/>
        <v>2350</v>
      </c>
      <c r="R241" s="59">
        <f t="shared" si="0"/>
        <v>1874</v>
      </c>
      <c r="S241" s="59">
        <f t="shared" si="0"/>
        <v>730</v>
      </c>
      <c r="T241" s="60">
        <f t="shared" si="0"/>
        <v>11622</v>
      </c>
      <c r="U241" s="61">
        <f t="shared" si="0"/>
        <v>436</v>
      </c>
      <c r="V241" s="61">
        <f t="shared" si="0"/>
        <v>816</v>
      </c>
      <c r="W241" s="61">
        <f t="shared" si="0"/>
        <v>760</v>
      </c>
      <c r="X241" s="61">
        <f t="shared" si="0"/>
        <v>676</v>
      </c>
      <c r="Y241" s="61">
        <f t="shared" si="0"/>
        <v>416</v>
      </c>
      <c r="Z241" s="61">
        <f t="shared" si="0"/>
        <v>428</v>
      </c>
      <c r="AA241" s="61">
        <f t="shared" si="0"/>
        <v>385</v>
      </c>
      <c r="AB241" s="61">
        <f t="shared" si="0"/>
        <v>750</v>
      </c>
      <c r="AC241" s="61">
        <f t="shared" si="0"/>
        <v>840</v>
      </c>
      <c r="AD241" s="61">
        <f t="shared" si="0"/>
        <v>840</v>
      </c>
      <c r="AE241" s="61">
        <f t="shared" si="0"/>
        <v>840</v>
      </c>
      <c r="AF241" s="61">
        <f t="shared" si="0"/>
        <v>605</v>
      </c>
      <c r="AG241" s="61">
        <f t="shared" si="0"/>
        <v>616</v>
      </c>
      <c r="AH241" s="61">
        <f t="shared" si="0"/>
        <v>616</v>
      </c>
      <c r="AI241" s="61">
        <f t="shared" si="0"/>
        <v>636</v>
      </c>
      <c r="AJ241" s="61">
        <f t="shared" si="0"/>
        <v>320</v>
      </c>
      <c r="AK241" s="61">
        <f t="shared" si="0"/>
        <v>888</v>
      </c>
      <c r="AL241" s="61">
        <f t="shared" si="0"/>
        <v>1088</v>
      </c>
      <c r="AM241" s="61">
        <f t="shared" si="0"/>
        <v>280</v>
      </c>
      <c r="AN241" s="61">
        <f t="shared" si="0"/>
        <v>316</v>
      </c>
      <c r="AO241" s="61">
        <f t="shared" si="0"/>
        <v>756</v>
      </c>
      <c r="AP241" s="61">
        <f t="shared" si="0"/>
        <v>360</v>
      </c>
      <c r="AQ241" s="61">
        <f t="shared" si="0"/>
        <v>1000</v>
      </c>
      <c r="AR241" s="61">
        <f t="shared" si="0"/>
        <v>840</v>
      </c>
      <c r="AS241" s="61">
        <f t="shared" si="0"/>
        <v>720</v>
      </c>
      <c r="AT241" s="61">
        <f t="shared" si="0"/>
        <v>1100</v>
      </c>
      <c r="AU241" s="61">
        <f t="shared" si="0"/>
        <v>1280</v>
      </c>
      <c r="AV241" s="61">
        <f t="shared" ref="AV241" si="1">SUM(AV4:AV240)</f>
        <v>360</v>
      </c>
      <c r="AW241" s="61">
        <f t="shared" si="0"/>
        <v>300</v>
      </c>
      <c r="AX241" s="61">
        <f t="shared" si="0"/>
        <v>646</v>
      </c>
      <c r="AY241" s="61">
        <f t="shared" si="0"/>
        <v>766</v>
      </c>
      <c r="AZ241" s="61">
        <f t="shared" si="0"/>
        <v>646</v>
      </c>
      <c r="BA241" s="61">
        <f t="shared" si="0"/>
        <v>646</v>
      </c>
      <c r="BB241" s="61">
        <f t="shared" si="0"/>
        <v>730</v>
      </c>
      <c r="BC241" s="61">
        <f t="shared" si="0"/>
        <v>730</v>
      </c>
    </row>
  </sheetData>
  <autoFilter ref="A3:BD241">
    <filterColumn colId="3"/>
    <filterColumn colId="25"/>
    <filterColumn colId="26"/>
    <filterColumn colId="27"/>
    <filterColumn colId="35"/>
    <filterColumn colId="38"/>
    <filterColumn colId="47"/>
    <filterColumn colId="49"/>
    <filterColumn colId="50"/>
    <filterColumn colId="52"/>
  </autoFilter>
  <sortState ref="A4:BD240">
    <sortCondition ref="G4:G240"/>
  </sortState>
  <mergeCells count="48">
    <mergeCell ref="AZ1:AZ2"/>
    <mergeCell ref="BB1:BB2"/>
    <mergeCell ref="BC1:BC2"/>
    <mergeCell ref="AS1:AS2"/>
    <mergeCell ref="AT1:AT2"/>
    <mergeCell ref="AU1:AU2"/>
    <mergeCell ref="AW1:AW2"/>
    <mergeCell ref="BA1:BA2"/>
    <mergeCell ref="AV1:AV2"/>
    <mergeCell ref="AR1:AR2"/>
    <mergeCell ref="AG1:AG2"/>
    <mergeCell ref="AH1:AH2"/>
    <mergeCell ref="AI1:AI2"/>
    <mergeCell ref="AK1:AK2"/>
    <mergeCell ref="AL1:AL2"/>
    <mergeCell ref="AM1:AM2"/>
    <mergeCell ref="AN1:AN2"/>
    <mergeCell ref="AO1:AO2"/>
    <mergeCell ref="AP1:AP2"/>
    <mergeCell ref="AQ1:AQ2"/>
    <mergeCell ref="AJ1:AJ2"/>
    <mergeCell ref="AF1:AF2"/>
    <mergeCell ref="V1:V2"/>
    <mergeCell ref="W1:W2"/>
    <mergeCell ref="X1:X2"/>
    <mergeCell ref="Y1:Y2"/>
    <mergeCell ref="AC1:AC2"/>
    <mergeCell ref="AD1:AD2"/>
    <mergeCell ref="AE1:AE2"/>
    <mergeCell ref="AA1:AA2"/>
    <mergeCell ref="AB1:AB2"/>
    <mergeCell ref="U1:U2"/>
    <mergeCell ref="G1:G2"/>
    <mergeCell ref="H1:H2"/>
    <mergeCell ref="I1:I2"/>
    <mergeCell ref="J1:J2"/>
    <mergeCell ref="K1:K2"/>
    <mergeCell ref="L1:L2"/>
    <mergeCell ref="M1:M2"/>
    <mergeCell ref="N1:N2"/>
    <mergeCell ref="O1:S2"/>
    <mergeCell ref="T1:T2"/>
    <mergeCell ref="A1:A2"/>
    <mergeCell ref="B1:B2"/>
    <mergeCell ref="C1:C2"/>
    <mergeCell ref="E1:E2"/>
    <mergeCell ref="F1:F2"/>
    <mergeCell ref="D1:D2"/>
  </mergeCells>
  <pageMargins left="0.70866141732283472" right="0.70866141732283472" top="0.74803149606299213" bottom="0.74803149606299213" header="0.31496062992125984" footer="0.31496062992125984"/>
  <pageSetup paperSize="9" scale="65" fitToHeight="3" orientation="portrait" verticalDpi="0" r:id="rId1"/>
  <ignoredErrors>
    <ignoredError sqref="A9:A240" numberStoredAsText="1"/>
    <ignoredError sqref="AV241" formula="1"/>
  </ignoredErrors>
  <legacyDrawing r:id="rId2"/>
</worksheet>
</file>

<file path=xl/worksheets/sheet10.xml><?xml version="1.0" encoding="utf-8"?>
<worksheet xmlns="http://schemas.openxmlformats.org/spreadsheetml/2006/main" xmlns:r="http://schemas.openxmlformats.org/officeDocument/2006/relationships">
  <sheetPr codeName="Feuil1"/>
  <dimension ref="A1:E1593"/>
  <sheetViews>
    <sheetView topLeftCell="A85" workbookViewId="0">
      <selection activeCell="B2" sqref="B2:B4"/>
    </sheetView>
  </sheetViews>
  <sheetFormatPr baseColWidth="10" defaultRowHeight="12"/>
  <cols>
    <col min="1" max="1" width="8.5703125" style="78" bestFit="1" customWidth="1"/>
    <col min="2" max="2" width="41.85546875" style="78" bestFit="1" customWidth="1"/>
    <col min="3" max="3" width="13.7109375" style="78" bestFit="1" customWidth="1"/>
    <col min="4" max="4" width="10.28515625" style="78" bestFit="1" customWidth="1"/>
    <col min="5" max="5" width="39.5703125" style="78" bestFit="1" customWidth="1"/>
    <col min="6" max="16384" width="11.42578125" style="78"/>
  </cols>
  <sheetData>
    <row r="1" spans="1:5" ht="24">
      <c r="A1" s="77" t="s">
        <v>523</v>
      </c>
      <c r="B1" s="77" t="s">
        <v>524</v>
      </c>
      <c r="C1" s="77" t="s">
        <v>525</v>
      </c>
      <c r="D1" s="77" t="s">
        <v>526</v>
      </c>
      <c r="E1" s="77" t="s">
        <v>527</v>
      </c>
    </row>
    <row r="2" spans="1:5" ht="72">
      <c r="A2" s="267" t="s">
        <v>528</v>
      </c>
      <c r="B2" s="267" t="s">
        <v>529</v>
      </c>
      <c r="C2" s="267"/>
      <c r="D2" s="267" t="s">
        <v>530</v>
      </c>
      <c r="E2" s="75" t="s">
        <v>531</v>
      </c>
    </row>
    <row r="3" spans="1:5">
      <c r="A3" s="269"/>
      <c r="B3" s="269"/>
      <c r="C3" s="269"/>
      <c r="D3" s="269"/>
      <c r="E3" s="79"/>
    </row>
    <row r="4" spans="1:5" ht="84">
      <c r="A4" s="268"/>
      <c r="B4" s="268"/>
      <c r="C4" s="268"/>
      <c r="D4" s="268"/>
      <c r="E4" s="76" t="s">
        <v>532</v>
      </c>
    </row>
    <row r="5" spans="1:5" ht="72">
      <c r="A5" s="267" t="s">
        <v>533</v>
      </c>
      <c r="B5" s="267" t="s">
        <v>534</v>
      </c>
      <c r="C5" s="267"/>
      <c r="D5" s="267" t="s">
        <v>530</v>
      </c>
      <c r="E5" s="75" t="s">
        <v>531</v>
      </c>
    </row>
    <row r="6" spans="1:5" ht="84">
      <c r="A6" s="268"/>
      <c r="B6" s="268"/>
      <c r="C6" s="268"/>
      <c r="D6" s="268"/>
      <c r="E6" s="76" t="s">
        <v>532</v>
      </c>
    </row>
    <row r="7" spans="1:5" ht="156">
      <c r="A7" s="80" t="s">
        <v>535</v>
      </c>
      <c r="B7" s="80" t="s">
        <v>536</v>
      </c>
      <c r="C7" s="80"/>
      <c r="D7" s="80" t="s">
        <v>530</v>
      </c>
      <c r="E7" s="80" t="s">
        <v>537</v>
      </c>
    </row>
    <row r="8" spans="1:5" ht="156">
      <c r="A8" s="80" t="s">
        <v>538</v>
      </c>
      <c r="B8" s="80" t="s">
        <v>539</v>
      </c>
      <c r="C8" s="80"/>
      <c r="D8" s="80" t="s">
        <v>530</v>
      </c>
      <c r="E8" s="80" t="s">
        <v>537</v>
      </c>
    </row>
    <row r="9" spans="1:5" ht="156">
      <c r="A9" s="80" t="s">
        <v>540</v>
      </c>
      <c r="B9" s="80" t="s">
        <v>541</v>
      </c>
      <c r="C9" s="80"/>
      <c r="D9" s="80" t="s">
        <v>530</v>
      </c>
      <c r="E9" s="80" t="s">
        <v>537</v>
      </c>
    </row>
    <row r="10" spans="1:5" ht="156">
      <c r="A10" s="80" t="s">
        <v>542</v>
      </c>
      <c r="B10" s="80" t="s">
        <v>543</v>
      </c>
      <c r="C10" s="80" t="s">
        <v>544</v>
      </c>
      <c r="D10" s="80" t="s">
        <v>530</v>
      </c>
      <c r="E10" s="80" t="s">
        <v>537</v>
      </c>
    </row>
    <row r="11" spans="1:5" ht="156">
      <c r="A11" s="80" t="s">
        <v>545</v>
      </c>
      <c r="B11" s="80" t="s">
        <v>546</v>
      </c>
      <c r="C11" s="80"/>
      <c r="D11" s="80" t="s">
        <v>530</v>
      </c>
      <c r="E11" s="80" t="s">
        <v>537</v>
      </c>
    </row>
    <row r="12" spans="1:5" ht="156">
      <c r="A12" s="80" t="s">
        <v>547</v>
      </c>
      <c r="B12" s="80" t="s">
        <v>548</v>
      </c>
      <c r="C12" s="80"/>
      <c r="D12" s="80" t="s">
        <v>530</v>
      </c>
      <c r="E12" s="80" t="s">
        <v>537</v>
      </c>
    </row>
    <row r="13" spans="1:5" ht="156">
      <c r="A13" s="80" t="s">
        <v>549</v>
      </c>
      <c r="B13" s="80" t="s">
        <v>550</v>
      </c>
      <c r="C13" s="80" t="s">
        <v>544</v>
      </c>
      <c r="D13" s="80" t="s">
        <v>530</v>
      </c>
      <c r="E13" s="80" t="s">
        <v>537</v>
      </c>
    </row>
    <row r="14" spans="1:5" ht="156">
      <c r="A14" s="80" t="s">
        <v>551</v>
      </c>
      <c r="B14" s="80" t="s">
        <v>552</v>
      </c>
      <c r="C14" s="80" t="s">
        <v>544</v>
      </c>
      <c r="D14" s="80" t="s">
        <v>530</v>
      </c>
      <c r="E14" s="80" t="s">
        <v>537</v>
      </c>
    </row>
    <row r="15" spans="1:5" ht="156">
      <c r="A15" s="80" t="s">
        <v>553</v>
      </c>
      <c r="B15" s="80" t="s">
        <v>554</v>
      </c>
      <c r="C15" s="80"/>
      <c r="D15" s="80" t="s">
        <v>530</v>
      </c>
      <c r="E15" s="80" t="s">
        <v>537</v>
      </c>
    </row>
    <row r="16" spans="1:5" ht="156">
      <c r="A16" s="80" t="s">
        <v>555</v>
      </c>
      <c r="B16" s="80" t="s">
        <v>556</v>
      </c>
      <c r="C16" s="80"/>
      <c r="D16" s="80" t="s">
        <v>530</v>
      </c>
      <c r="E16" s="80" t="s">
        <v>537</v>
      </c>
    </row>
    <row r="17" spans="1:5" ht="156">
      <c r="A17" s="80" t="s">
        <v>260</v>
      </c>
      <c r="B17" s="80" t="s">
        <v>557</v>
      </c>
      <c r="C17" s="80" t="s">
        <v>544</v>
      </c>
      <c r="D17" s="80" t="s">
        <v>530</v>
      </c>
      <c r="E17" s="80" t="s">
        <v>537</v>
      </c>
    </row>
    <row r="18" spans="1:5" ht="156">
      <c r="A18" s="80" t="s">
        <v>66</v>
      </c>
      <c r="B18" s="80" t="s">
        <v>558</v>
      </c>
      <c r="C18" s="80" t="s">
        <v>544</v>
      </c>
      <c r="D18" s="80" t="s">
        <v>530</v>
      </c>
      <c r="E18" s="80" t="s">
        <v>537</v>
      </c>
    </row>
    <row r="19" spans="1:5" ht="156">
      <c r="A19" s="80" t="s">
        <v>559</v>
      </c>
      <c r="B19" s="80" t="s">
        <v>560</v>
      </c>
      <c r="C19" s="80" t="s">
        <v>544</v>
      </c>
      <c r="D19" s="80" t="s">
        <v>530</v>
      </c>
      <c r="E19" s="80" t="s">
        <v>537</v>
      </c>
    </row>
    <row r="20" spans="1:5" ht="156">
      <c r="A20" s="80" t="s">
        <v>561</v>
      </c>
      <c r="B20" s="80" t="s">
        <v>562</v>
      </c>
      <c r="C20" s="80" t="s">
        <v>544</v>
      </c>
      <c r="D20" s="80" t="s">
        <v>530</v>
      </c>
      <c r="E20" s="80" t="s">
        <v>537</v>
      </c>
    </row>
    <row r="21" spans="1:5" ht="156">
      <c r="A21" s="80" t="s">
        <v>563</v>
      </c>
      <c r="B21" s="80" t="s">
        <v>564</v>
      </c>
      <c r="C21" s="80" t="s">
        <v>544</v>
      </c>
      <c r="D21" s="80" t="s">
        <v>530</v>
      </c>
      <c r="E21" s="80" t="s">
        <v>537</v>
      </c>
    </row>
    <row r="22" spans="1:5" ht="156">
      <c r="A22" s="80" t="s">
        <v>565</v>
      </c>
      <c r="B22" s="80" t="s">
        <v>566</v>
      </c>
      <c r="C22" s="80" t="s">
        <v>544</v>
      </c>
      <c r="D22" s="80" t="s">
        <v>530</v>
      </c>
      <c r="E22" s="80" t="s">
        <v>537</v>
      </c>
    </row>
    <row r="23" spans="1:5" ht="156">
      <c r="A23" s="80" t="s">
        <v>567</v>
      </c>
      <c r="B23" s="80" t="s">
        <v>568</v>
      </c>
      <c r="C23" s="80"/>
      <c r="D23" s="80" t="s">
        <v>569</v>
      </c>
      <c r="E23" s="80" t="s">
        <v>537</v>
      </c>
    </row>
    <row r="24" spans="1:5" ht="156">
      <c r="A24" s="80" t="s">
        <v>570</v>
      </c>
      <c r="B24" s="80" t="s">
        <v>571</v>
      </c>
      <c r="C24" s="80"/>
      <c r="D24" s="80" t="s">
        <v>569</v>
      </c>
      <c r="E24" s="80" t="s">
        <v>537</v>
      </c>
    </row>
    <row r="25" spans="1:5" ht="156">
      <c r="A25" s="80" t="s">
        <v>572</v>
      </c>
      <c r="B25" s="80" t="s">
        <v>573</v>
      </c>
      <c r="C25" s="80"/>
      <c r="D25" s="80" t="s">
        <v>569</v>
      </c>
      <c r="E25" s="80" t="s">
        <v>537</v>
      </c>
    </row>
    <row r="26" spans="1:5" ht="156">
      <c r="A26" s="80" t="s">
        <v>574</v>
      </c>
      <c r="B26" s="80" t="s">
        <v>575</v>
      </c>
      <c r="C26" s="80"/>
      <c r="D26" s="80" t="s">
        <v>569</v>
      </c>
      <c r="E26" s="80" t="s">
        <v>537</v>
      </c>
    </row>
    <row r="27" spans="1:5" ht="156">
      <c r="A27" s="80" t="s">
        <v>576</v>
      </c>
      <c r="B27" s="80" t="s">
        <v>577</v>
      </c>
      <c r="C27" s="80"/>
      <c r="D27" s="80" t="s">
        <v>569</v>
      </c>
      <c r="E27" s="80" t="s">
        <v>537</v>
      </c>
    </row>
    <row r="28" spans="1:5" ht="156">
      <c r="A28" s="80" t="s">
        <v>578</v>
      </c>
      <c r="B28" s="80" t="s">
        <v>579</v>
      </c>
      <c r="C28" s="80"/>
      <c r="D28" s="80" t="s">
        <v>569</v>
      </c>
      <c r="E28" s="80" t="s">
        <v>537</v>
      </c>
    </row>
    <row r="29" spans="1:5" ht="156">
      <c r="A29" s="80" t="s">
        <v>580</v>
      </c>
      <c r="B29" s="80" t="s">
        <v>581</v>
      </c>
      <c r="C29" s="80"/>
      <c r="D29" s="80" t="s">
        <v>569</v>
      </c>
      <c r="E29" s="80" t="s">
        <v>537</v>
      </c>
    </row>
    <row r="30" spans="1:5" ht="156">
      <c r="A30" s="80" t="s">
        <v>582</v>
      </c>
      <c r="B30" s="80" t="s">
        <v>583</v>
      </c>
      <c r="C30" s="80"/>
      <c r="D30" s="80" t="s">
        <v>569</v>
      </c>
      <c r="E30" s="80" t="s">
        <v>537</v>
      </c>
    </row>
    <row r="31" spans="1:5" ht="24">
      <c r="A31" s="80" t="s">
        <v>584</v>
      </c>
      <c r="B31" s="80" t="s">
        <v>585</v>
      </c>
      <c r="C31" s="80" t="s">
        <v>544</v>
      </c>
      <c r="D31" s="80" t="s">
        <v>530</v>
      </c>
      <c r="E31" s="80"/>
    </row>
    <row r="32" spans="1:5" ht="24">
      <c r="A32" s="80" t="s">
        <v>586</v>
      </c>
      <c r="B32" s="80" t="s">
        <v>587</v>
      </c>
      <c r="C32" s="80" t="s">
        <v>544</v>
      </c>
      <c r="D32" s="80" t="s">
        <v>530</v>
      </c>
      <c r="E32" s="80"/>
    </row>
    <row r="33" spans="1:5" ht="24">
      <c r="A33" s="80" t="s">
        <v>588</v>
      </c>
      <c r="B33" s="80" t="s">
        <v>589</v>
      </c>
      <c r="C33" s="80" t="s">
        <v>544</v>
      </c>
      <c r="D33" s="80" t="s">
        <v>530</v>
      </c>
      <c r="E33" s="80"/>
    </row>
    <row r="34" spans="1:5" ht="156">
      <c r="A34" s="80" t="s">
        <v>590</v>
      </c>
      <c r="B34" s="80" t="s">
        <v>591</v>
      </c>
      <c r="C34" s="80" t="s">
        <v>544</v>
      </c>
      <c r="D34" s="80" t="s">
        <v>530</v>
      </c>
      <c r="E34" s="80" t="s">
        <v>537</v>
      </c>
    </row>
    <row r="35" spans="1:5" ht="24">
      <c r="A35" s="80" t="s">
        <v>592</v>
      </c>
      <c r="B35" s="80" t="s">
        <v>593</v>
      </c>
      <c r="C35" s="80" t="s">
        <v>544</v>
      </c>
      <c r="D35" s="80" t="s">
        <v>530</v>
      </c>
      <c r="E35" s="80"/>
    </row>
    <row r="36" spans="1:5" ht="156">
      <c r="A36" s="80" t="s">
        <v>594</v>
      </c>
      <c r="B36" s="80" t="s">
        <v>595</v>
      </c>
      <c r="C36" s="80" t="s">
        <v>596</v>
      </c>
      <c r="D36" s="80" t="s">
        <v>530</v>
      </c>
      <c r="E36" s="80" t="s">
        <v>537</v>
      </c>
    </row>
    <row r="37" spans="1:5" ht="156">
      <c r="A37" s="80" t="s">
        <v>597</v>
      </c>
      <c r="B37" s="80" t="s">
        <v>598</v>
      </c>
      <c r="C37" s="80" t="s">
        <v>596</v>
      </c>
      <c r="D37" s="80" t="s">
        <v>530</v>
      </c>
      <c r="E37" s="80" t="s">
        <v>537</v>
      </c>
    </row>
    <row r="38" spans="1:5" ht="156">
      <c r="A38" s="80" t="s">
        <v>599</v>
      </c>
      <c r="B38" s="80" t="s">
        <v>600</v>
      </c>
      <c r="C38" s="80" t="s">
        <v>596</v>
      </c>
      <c r="D38" s="80" t="s">
        <v>530</v>
      </c>
      <c r="E38" s="80" t="s">
        <v>537</v>
      </c>
    </row>
    <row r="39" spans="1:5" ht="156">
      <c r="A39" s="80" t="s">
        <v>601</v>
      </c>
      <c r="B39" s="80" t="s">
        <v>602</v>
      </c>
      <c r="C39" s="80" t="s">
        <v>596</v>
      </c>
      <c r="D39" s="80" t="s">
        <v>530</v>
      </c>
      <c r="E39" s="80" t="s">
        <v>537</v>
      </c>
    </row>
    <row r="40" spans="1:5" ht="156">
      <c r="A40" s="80" t="s">
        <v>603</v>
      </c>
      <c r="B40" s="80" t="s">
        <v>604</v>
      </c>
      <c r="C40" s="80"/>
      <c r="D40" s="80" t="s">
        <v>530</v>
      </c>
      <c r="E40" s="80" t="s">
        <v>537</v>
      </c>
    </row>
    <row r="41" spans="1:5" ht="24">
      <c r="A41" s="80" t="s">
        <v>605</v>
      </c>
      <c r="B41" s="80" t="s">
        <v>606</v>
      </c>
      <c r="C41" s="80" t="s">
        <v>544</v>
      </c>
      <c r="D41" s="80" t="s">
        <v>530</v>
      </c>
      <c r="E41" s="80" t="s">
        <v>607</v>
      </c>
    </row>
    <row r="42" spans="1:5" ht="24">
      <c r="A42" s="80" t="s">
        <v>608</v>
      </c>
      <c r="B42" s="80" t="s">
        <v>609</v>
      </c>
      <c r="C42" s="80" t="s">
        <v>544</v>
      </c>
      <c r="D42" s="80" t="s">
        <v>530</v>
      </c>
      <c r="E42" s="80" t="s">
        <v>607</v>
      </c>
    </row>
    <row r="43" spans="1:5" ht="24">
      <c r="A43" s="80" t="s">
        <v>610</v>
      </c>
      <c r="B43" s="80" t="s">
        <v>611</v>
      </c>
      <c r="C43" s="80"/>
      <c r="D43" s="80" t="s">
        <v>530</v>
      </c>
      <c r="E43" s="81" t="s">
        <v>612</v>
      </c>
    </row>
    <row r="44" spans="1:5" ht="36">
      <c r="A44" s="80" t="s">
        <v>613</v>
      </c>
      <c r="B44" s="80" t="s">
        <v>614</v>
      </c>
      <c r="C44" s="80" t="s">
        <v>544</v>
      </c>
      <c r="D44" s="80" t="s">
        <v>530</v>
      </c>
      <c r="E44" s="80" t="s">
        <v>615</v>
      </c>
    </row>
    <row r="45" spans="1:5" ht="36">
      <c r="A45" s="80" t="s">
        <v>616</v>
      </c>
      <c r="B45" s="80" t="s">
        <v>617</v>
      </c>
      <c r="C45" s="80" t="s">
        <v>544</v>
      </c>
      <c r="D45" s="80" t="s">
        <v>530</v>
      </c>
      <c r="E45" s="80" t="s">
        <v>615</v>
      </c>
    </row>
    <row r="46" spans="1:5" ht="36">
      <c r="A46" s="80" t="s">
        <v>618</v>
      </c>
      <c r="B46" s="80" t="s">
        <v>619</v>
      </c>
      <c r="C46" s="80" t="s">
        <v>544</v>
      </c>
      <c r="D46" s="80" t="s">
        <v>530</v>
      </c>
      <c r="E46" s="80" t="s">
        <v>615</v>
      </c>
    </row>
    <row r="47" spans="1:5" ht="36">
      <c r="A47" s="80" t="s">
        <v>620</v>
      </c>
      <c r="B47" s="80" t="s">
        <v>621</v>
      </c>
      <c r="C47" s="80" t="s">
        <v>544</v>
      </c>
      <c r="D47" s="80" t="s">
        <v>530</v>
      </c>
      <c r="E47" s="80" t="s">
        <v>615</v>
      </c>
    </row>
    <row r="48" spans="1:5" ht="36">
      <c r="A48" s="80" t="s">
        <v>622</v>
      </c>
      <c r="B48" s="80" t="s">
        <v>623</v>
      </c>
      <c r="C48" s="80" t="s">
        <v>544</v>
      </c>
      <c r="D48" s="80" t="s">
        <v>530</v>
      </c>
      <c r="E48" s="80" t="s">
        <v>615</v>
      </c>
    </row>
    <row r="49" spans="1:5" ht="36">
      <c r="A49" s="80" t="s">
        <v>624</v>
      </c>
      <c r="B49" s="80" t="s">
        <v>625</v>
      </c>
      <c r="C49" s="80" t="s">
        <v>544</v>
      </c>
      <c r="D49" s="80" t="s">
        <v>530</v>
      </c>
      <c r="E49" s="80" t="s">
        <v>626</v>
      </c>
    </row>
    <row r="50" spans="1:5" ht="24">
      <c r="A50" s="80" t="s">
        <v>627</v>
      </c>
      <c r="B50" s="80" t="s">
        <v>628</v>
      </c>
      <c r="C50" s="80" t="s">
        <v>544</v>
      </c>
      <c r="D50" s="80" t="s">
        <v>530</v>
      </c>
      <c r="E50" s="80" t="s">
        <v>607</v>
      </c>
    </row>
    <row r="51" spans="1:5" ht="36">
      <c r="A51" s="80" t="s">
        <v>629</v>
      </c>
      <c r="B51" s="80" t="s">
        <v>630</v>
      </c>
      <c r="C51" s="80" t="s">
        <v>544</v>
      </c>
      <c r="D51" s="80" t="s">
        <v>530</v>
      </c>
      <c r="E51" s="80" t="s">
        <v>615</v>
      </c>
    </row>
    <row r="52" spans="1:5" ht="36">
      <c r="A52" s="80" t="s">
        <v>631</v>
      </c>
      <c r="B52" s="80" t="s">
        <v>632</v>
      </c>
      <c r="C52" s="80" t="s">
        <v>544</v>
      </c>
      <c r="D52" s="80" t="s">
        <v>530</v>
      </c>
      <c r="E52" s="80" t="s">
        <v>626</v>
      </c>
    </row>
    <row r="53" spans="1:5" ht="156">
      <c r="A53" s="80" t="s">
        <v>633</v>
      </c>
      <c r="B53" s="80" t="s">
        <v>634</v>
      </c>
      <c r="C53" s="80"/>
      <c r="D53" s="80" t="s">
        <v>635</v>
      </c>
      <c r="E53" s="80" t="s">
        <v>537</v>
      </c>
    </row>
    <row r="54" spans="1:5" ht="156">
      <c r="A54" s="267" t="s">
        <v>636</v>
      </c>
      <c r="B54" s="267" t="s">
        <v>637</v>
      </c>
      <c r="C54" s="267"/>
      <c r="D54" s="267" t="s">
        <v>635</v>
      </c>
      <c r="E54" s="75" t="s">
        <v>638</v>
      </c>
    </row>
    <row r="55" spans="1:5" ht="36">
      <c r="A55" s="268"/>
      <c r="B55" s="268"/>
      <c r="C55" s="268"/>
      <c r="D55" s="268"/>
      <c r="E55" s="76" t="s">
        <v>639</v>
      </c>
    </row>
    <row r="56" spans="1:5" ht="132">
      <c r="A56" s="267" t="s">
        <v>640</v>
      </c>
      <c r="B56" s="267" t="s">
        <v>641</v>
      </c>
      <c r="C56" s="267" t="s">
        <v>544</v>
      </c>
      <c r="D56" s="267" t="s">
        <v>569</v>
      </c>
      <c r="E56" s="75" t="s">
        <v>642</v>
      </c>
    </row>
    <row r="57" spans="1:5" ht="36">
      <c r="A57" s="269"/>
      <c r="B57" s="269"/>
      <c r="C57" s="269"/>
      <c r="D57" s="269"/>
      <c r="E57" s="79" t="s">
        <v>643</v>
      </c>
    </row>
    <row r="58" spans="1:5" ht="24">
      <c r="A58" s="269"/>
      <c r="B58" s="269"/>
      <c r="C58" s="269"/>
      <c r="D58" s="269"/>
      <c r="E58" s="79" t="s">
        <v>644</v>
      </c>
    </row>
    <row r="59" spans="1:5" ht="36">
      <c r="A59" s="268"/>
      <c r="B59" s="268"/>
      <c r="C59" s="268"/>
      <c r="D59" s="268"/>
      <c r="E59" s="76" t="s">
        <v>645</v>
      </c>
    </row>
    <row r="60" spans="1:5" ht="132">
      <c r="A60" s="267" t="s">
        <v>646</v>
      </c>
      <c r="B60" s="267" t="s">
        <v>647</v>
      </c>
      <c r="C60" s="267" t="s">
        <v>544</v>
      </c>
      <c r="D60" s="267" t="s">
        <v>569</v>
      </c>
      <c r="E60" s="75" t="s">
        <v>642</v>
      </c>
    </row>
    <row r="61" spans="1:5" ht="36">
      <c r="A61" s="269"/>
      <c r="B61" s="269"/>
      <c r="C61" s="269"/>
      <c r="D61" s="269"/>
      <c r="E61" s="79" t="s">
        <v>643</v>
      </c>
    </row>
    <row r="62" spans="1:5" ht="24">
      <c r="A62" s="269"/>
      <c r="B62" s="269"/>
      <c r="C62" s="269"/>
      <c r="D62" s="269"/>
      <c r="E62" s="79" t="s">
        <v>644</v>
      </c>
    </row>
    <row r="63" spans="1:5" ht="36">
      <c r="A63" s="268"/>
      <c r="B63" s="268"/>
      <c r="C63" s="268"/>
      <c r="D63" s="268"/>
      <c r="E63" s="76" t="s">
        <v>645</v>
      </c>
    </row>
    <row r="64" spans="1:5" ht="132">
      <c r="A64" s="267" t="s">
        <v>648</v>
      </c>
      <c r="B64" s="267" t="s">
        <v>649</v>
      </c>
      <c r="C64" s="267" t="s">
        <v>544</v>
      </c>
      <c r="D64" s="267" t="s">
        <v>569</v>
      </c>
      <c r="E64" s="75" t="s">
        <v>650</v>
      </c>
    </row>
    <row r="65" spans="1:5" ht="36">
      <c r="A65" s="269"/>
      <c r="B65" s="269"/>
      <c r="C65" s="269"/>
      <c r="D65" s="269"/>
      <c r="E65" s="79" t="s">
        <v>643</v>
      </c>
    </row>
    <row r="66" spans="1:5" ht="24">
      <c r="A66" s="269"/>
      <c r="B66" s="269"/>
      <c r="C66" s="269"/>
      <c r="D66" s="269"/>
      <c r="E66" s="79" t="s">
        <v>644</v>
      </c>
    </row>
    <row r="67" spans="1:5" ht="36">
      <c r="A67" s="268"/>
      <c r="B67" s="268"/>
      <c r="C67" s="268"/>
      <c r="D67" s="268"/>
      <c r="E67" s="76" t="s">
        <v>645</v>
      </c>
    </row>
    <row r="68" spans="1:5" ht="24">
      <c r="A68" s="80" t="s">
        <v>651</v>
      </c>
      <c r="B68" s="80" t="s">
        <v>652</v>
      </c>
      <c r="C68" s="80" t="s">
        <v>544</v>
      </c>
      <c r="D68" s="80" t="s">
        <v>530</v>
      </c>
      <c r="E68" s="80"/>
    </row>
    <row r="69" spans="1:5" ht="24">
      <c r="A69" s="80" t="s">
        <v>653</v>
      </c>
      <c r="B69" s="80" t="s">
        <v>654</v>
      </c>
      <c r="C69" s="80" t="s">
        <v>544</v>
      </c>
      <c r="D69" s="80" t="s">
        <v>530</v>
      </c>
      <c r="E69" s="80"/>
    </row>
    <row r="70" spans="1:5" ht="24">
      <c r="A70" s="80" t="s">
        <v>655</v>
      </c>
      <c r="B70" s="80" t="s">
        <v>656</v>
      </c>
      <c r="C70" s="80" t="s">
        <v>544</v>
      </c>
      <c r="D70" s="80" t="s">
        <v>530</v>
      </c>
      <c r="E70" s="80"/>
    </row>
    <row r="71" spans="1:5" ht="24">
      <c r="A71" s="80" t="s">
        <v>657</v>
      </c>
      <c r="B71" s="80" t="s">
        <v>658</v>
      </c>
      <c r="C71" s="80" t="s">
        <v>544</v>
      </c>
      <c r="D71" s="80" t="s">
        <v>530</v>
      </c>
      <c r="E71" s="80"/>
    </row>
    <row r="72" spans="1:5" ht="24">
      <c r="A72" s="80" t="s">
        <v>659</v>
      </c>
      <c r="B72" s="80" t="s">
        <v>660</v>
      </c>
      <c r="C72" s="80" t="s">
        <v>544</v>
      </c>
      <c r="D72" s="80" t="s">
        <v>530</v>
      </c>
      <c r="E72" s="80"/>
    </row>
    <row r="73" spans="1:5" ht="24">
      <c r="A73" s="80" t="s">
        <v>661</v>
      </c>
      <c r="B73" s="80" t="s">
        <v>662</v>
      </c>
      <c r="C73" s="80" t="s">
        <v>544</v>
      </c>
      <c r="D73" s="80" t="s">
        <v>530</v>
      </c>
      <c r="E73" s="80"/>
    </row>
    <row r="74" spans="1:5" ht="24">
      <c r="A74" s="80" t="s">
        <v>663</v>
      </c>
      <c r="B74" s="80" t="s">
        <v>664</v>
      </c>
      <c r="C74" s="80" t="s">
        <v>544</v>
      </c>
      <c r="D74" s="80" t="s">
        <v>530</v>
      </c>
      <c r="E74" s="80"/>
    </row>
    <row r="75" spans="1:5" ht="24">
      <c r="A75" s="80" t="s">
        <v>665</v>
      </c>
      <c r="B75" s="80" t="s">
        <v>666</v>
      </c>
      <c r="C75" s="80" t="s">
        <v>544</v>
      </c>
      <c r="D75" s="80" t="s">
        <v>530</v>
      </c>
      <c r="E75" s="80"/>
    </row>
    <row r="76" spans="1:5" ht="24">
      <c r="A76" s="80" t="s">
        <v>667</v>
      </c>
      <c r="B76" s="80" t="s">
        <v>668</v>
      </c>
      <c r="C76" s="80" t="s">
        <v>544</v>
      </c>
      <c r="D76" s="80" t="s">
        <v>530</v>
      </c>
      <c r="E76" s="80"/>
    </row>
    <row r="77" spans="1:5" ht="24">
      <c r="A77" s="80" t="s">
        <v>669</v>
      </c>
      <c r="B77" s="80" t="s">
        <v>670</v>
      </c>
      <c r="C77" s="80" t="s">
        <v>544</v>
      </c>
      <c r="D77" s="80" t="s">
        <v>530</v>
      </c>
      <c r="E77" s="80"/>
    </row>
    <row r="78" spans="1:5" ht="24">
      <c r="A78" s="80" t="s">
        <v>671</v>
      </c>
      <c r="B78" s="80" t="s">
        <v>672</v>
      </c>
      <c r="C78" s="80" t="s">
        <v>596</v>
      </c>
      <c r="D78" s="80" t="s">
        <v>530</v>
      </c>
      <c r="E78" s="80"/>
    </row>
    <row r="79" spans="1:5" ht="24">
      <c r="A79" s="80" t="s">
        <v>673</v>
      </c>
      <c r="B79" s="80" t="s">
        <v>674</v>
      </c>
      <c r="C79" s="80" t="s">
        <v>596</v>
      </c>
      <c r="D79" s="80" t="s">
        <v>530</v>
      </c>
      <c r="E79" s="80"/>
    </row>
    <row r="80" spans="1:5" ht="240">
      <c r="A80" s="80" t="s">
        <v>267</v>
      </c>
      <c r="B80" s="80" t="s">
        <v>675</v>
      </c>
      <c r="C80" s="80" t="s">
        <v>544</v>
      </c>
      <c r="D80" s="80" t="s">
        <v>530</v>
      </c>
      <c r="E80" s="80" t="s">
        <v>3454</v>
      </c>
    </row>
    <row r="81" spans="1:5" ht="240">
      <c r="A81" s="80" t="s">
        <v>80</v>
      </c>
      <c r="B81" s="80" t="s">
        <v>676</v>
      </c>
      <c r="C81" s="80" t="s">
        <v>544</v>
      </c>
      <c r="D81" s="80" t="s">
        <v>530</v>
      </c>
      <c r="E81" s="80" t="s">
        <v>3454</v>
      </c>
    </row>
    <row r="82" spans="1:5" ht="240">
      <c r="A82" s="80" t="s">
        <v>677</v>
      </c>
      <c r="B82" s="80" t="s">
        <v>678</v>
      </c>
      <c r="C82" s="80" t="s">
        <v>544</v>
      </c>
      <c r="D82" s="80" t="s">
        <v>530</v>
      </c>
      <c r="E82" s="80" t="s">
        <v>3454</v>
      </c>
    </row>
    <row r="83" spans="1:5" ht="240">
      <c r="A83" s="80" t="s">
        <v>679</v>
      </c>
      <c r="B83" s="80" t="s">
        <v>680</v>
      </c>
      <c r="C83" s="80" t="s">
        <v>544</v>
      </c>
      <c r="D83" s="80" t="s">
        <v>530</v>
      </c>
      <c r="E83" s="80" t="s">
        <v>3454</v>
      </c>
    </row>
    <row r="84" spans="1:5" ht="240">
      <c r="A84" s="80" t="s">
        <v>681</v>
      </c>
      <c r="B84" s="80" t="s">
        <v>682</v>
      </c>
      <c r="C84" s="80" t="s">
        <v>544</v>
      </c>
      <c r="D84" s="80" t="s">
        <v>530</v>
      </c>
      <c r="E84" s="80" t="s">
        <v>3454</v>
      </c>
    </row>
    <row r="85" spans="1:5" ht="240">
      <c r="A85" s="80" t="s">
        <v>82</v>
      </c>
      <c r="B85" s="80" t="s">
        <v>683</v>
      </c>
      <c r="C85" s="80" t="s">
        <v>544</v>
      </c>
      <c r="D85" s="80" t="s">
        <v>530</v>
      </c>
      <c r="E85" s="80" t="s">
        <v>3454</v>
      </c>
    </row>
    <row r="86" spans="1:5" ht="240">
      <c r="A86" s="80" t="s">
        <v>684</v>
      </c>
      <c r="B86" s="80" t="s">
        <v>685</v>
      </c>
      <c r="C86" s="80" t="s">
        <v>544</v>
      </c>
      <c r="D86" s="80" t="s">
        <v>530</v>
      </c>
      <c r="E86" s="80" t="s">
        <v>3454</v>
      </c>
    </row>
    <row r="87" spans="1:5" ht="240">
      <c r="A87" s="80" t="s">
        <v>686</v>
      </c>
      <c r="B87" s="80" t="s">
        <v>687</v>
      </c>
      <c r="C87" s="80" t="s">
        <v>544</v>
      </c>
      <c r="D87" s="80" t="s">
        <v>530</v>
      </c>
      <c r="E87" s="80" t="s">
        <v>3454</v>
      </c>
    </row>
    <row r="88" spans="1:5" ht="240">
      <c r="A88" s="80" t="s">
        <v>688</v>
      </c>
      <c r="B88" s="80" t="s">
        <v>689</v>
      </c>
      <c r="C88" s="80" t="s">
        <v>544</v>
      </c>
      <c r="D88" s="80" t="s">
        <v>530</v>
      </c>
      <c r="E88" s="80" t="s">
        <v>3454</v>
      </c>
    </row>
    <row r="89" spans="1:5" ht="240">
      <c r="A89" s="80" t="s">
        <v>690</v>
      </c>
      <c r="B89" s="80" t="s">
        <v>691</v>
      </c>
      <c r="C89" s="80"/>
      <c r="D89" s="80" t="s">
        <v>530</v>
      </c>
      <c r="E89" s="80" t="s">
        <v>3455</v>
      </c>
    </row>
    <row r="90" spans="1:5" ht="240">
      <c r="A90" s="80" t="s">
        <v>692</v>
      </c>
      <c r="B90" s="80" t="s">
        <v>693</v>
      </c>
      <c r="C90" s="80"/>
      <c r="D90" s="80" t="s">
        <v>530</v>
      </c>
      <c r="E90" s="80" t="s">
        <v>3455</v>
      </c>
    </row>
    <row r="91" spans="1:5" ht="240">
      <c r="A91" s="80" t="s">
        <v>269</v>
      </c>
      <c r="B91" s="80" t="s">
        <v>694</v>
      </c>
      <c r="C91" s="80" t="s">
        <v>544</v>
      </c>
      <c r="D91" s="80" t="s">
        <v>530</v>
      </c>
      <c r="E91" s="80" t="s">
        <v>3455</v>
      </c>
    </row>
    <row r="92" spans="1:5" ht="240">
      <c r="A92" s="80" t="s">
        <v>695</v>
      </c>
      <c r="B92" s="80" t="s">
        <v>696</v>
      </c>
      <c r="C92" s="80" t="s">
        <v>544</v>
      </c>
      <c r="D92" s="80" t="s">
        <v>530</v>
      </c>
      <c r="E92" s="80" t="s">
        <v>3454</v>
      </c>
    </row>
    <row r="93" spans="1:5" ht="240">
      <c r="A93" s="80" t="s">
        <v>697</v>
      </c>
      <c r="B93" s="80" t="s">
        <v>698</v>
      </c>
      <c r="C93" s="80" t="s">
        <v>544</v>
      </c>
      <c r="D93" s="80" t="s">
        <v>530</v>
      </c>
      <c r="E93" s="80" t="s">
        <v>3454</v>
      </c>
    </row>
    <row r="94" spans="1:5" ht="240">
      <c r="A94" s="80" t="s">
        <v>699</v>
      </c>
      <c r="B94" s="80" t="s">
        <v>700</v>
      </c>
      <c r="C94" s="80" t="s">
        <v>544</v>
      </c>
      <c r="D94" s="80" t="s">
        <v>530</v>
      </c>
      <c r="E94" s="80" t="s">
        <v>3454</v>
      </c>
    </row>
    <row r="95" spans="1:5" ht="240">
      <c r="A95" s="80" t="s">
        <v>701</v>
      </c>
      <c r="B95" s="80" t="s">
        <v>702</v>
      </c>
      <c r="C95" s="80" t="s">
        <v>544</v>
      </c>
      <c r="D95" s="80" t="s">
        <v>530</v>
      </c>
      <c r="E95" s="80" t="s">
        <v>3454</v>
      </c>
    </row>
    <row r="96" spans="1:5" ht="240">
      <c r="A96" s="80" t="s">
        <v>703</v>
      </c>
      <c r="B96" s="80" t="s">
        <v>704</v>
      </c>
      <c r="C96" s="80"/>
      <c r="D96" s="80" t="s">
        <v>530</v>
      </c>
      <c r="E96" s="80" t="s">
        <v>3454</v>
      </c>
    </row>
    <row r="97" spans="1:5" ht="240">
      <c r="A97" s="80" t="s">
        <v>705</v>
      </c>
      <c r="B97" s="80" t="s">
        <v>706</v>
      </c>
      <c r="C97" s="80" t="s">
        <v>596</v>
      </c>
      <c r="D97" s="80" t="s">
        <v>569</v>
      </c>
      <c r="E97" s="80" t="s">
        <v>3454</v>
      </c>
    </row>
    <row r="98" spans="1:5" ht="156">
      <c r="A98" s="80" t="s">
        <v>707</v>
      </c>
      <c r="B98" s="80" t="s">
        <v>708</v>
      </c>
      <c r="C98" s="80" t="s">
        <v>544</v>
      </c>
      <c r="D98" s="80" t="s">
        <v>569</v>
      </c>
      <c r="E98" s="80" t="s">
        <v>537</v>
      </c>
    </row>
    <row r="99" spans="1:5" ht="156">
      <c r="A99" s="80" t="s">
        <v>709</v>
      </c>
      <c r="B99" s="80" t="s">
        <v>710</v>
      </c>
      <c r="C99" s="80" t="s">
        <v>544</v>
      </c>
      <c r="D99" s="80" t="s">
        <v>569</v>
      </c>
      <c r="E99" s="80" t="s">
        <v>537</v>
      </c>
    </row>
    <row r="100" spans="1:5" ht="156">
      <c r="A100" s="80" t="s">
        <v>711</v>
      </c>
      <c r="B100" s="80" t="s">
        <v>712</v>
      </c>
      <c r="C100" s="80" t="s">
        <v>596</v>
      </c>
      <c r="D100" s="80" t="s">
        <v>569</v>
      </c>
      <c r="E100" s="80" t="s">
        <v>537</v>
      </c>
    </row>
    <row r="101" spans="1:5" ht="156">
      <c r="A101" s="80" t="s">
        <v>713</v>
      </c>
      <c r="B101" s="80" t="s">
        <v>710</v>
      </c>
      <c r="C101" s="80" t="s">
        <v>544</v>
      </c>
      <c r="D101" s="80" t="s">
        <v>569</v>
      </c>
      <c r="E101" s="80" t="s">
        <v>537</v>
      </c>
    </row>
    <row r="102" spans="1:5" ht="24">
      <c r="A102" s="80" t="s">
        <v>714</v>
      </c>
      <c r="B102" s="80" t="s">
        <v>715</v>
      </c>
      <c r="C102" s="80" t="s">
        <v>544</v>
      </c>
      <c r="D102" s="80" t="s">
        <v>530</v>
      </c>
      <c r="E102" s="80" t="s">
        <v>716</v>
      </c>
    </row>
    <row r="103" spans="1:5" ht="24">
      <c r="A103" s="80" t="s">
        <v>717</v>
      </c>
      <c r="B103" s="80" t="s">
        <v>718</v>
      </c>
      <c r="C103" s="80" t="s">
        <v>544</v>
      </c>
      <c r="D103" s="80" t="s">
        <v>569</v>
      </c>
      <c r="E103" s="80" t="s">
        <v>716</v>
      </c>
    </row>
    <row r="104" spans="1:5" ht="36">
      <c r="A104" s="80" t="s">
        <v>719</v>
      </c>
      <c r="B104" s="80" t="s">
        <v>720</v>
      </c>
      <c r="C104" s="80"/>
      <c r="D104" s="80" t="s">
        <v>569</v>
      </c>
      <c r="E104" s="80" t="s">
        <v>716</v>
      </c>
    </row>
    <row r="105" spans="1:5" ht="24">
      <c r="A105" s="80" t="s">
        <v>721</v>
      </c>
      <c r="B105" s="80" t="s">
        <v>722</v>
      </c>
      <c r="C105" s="80"/>
      <c r="D105" s="80" t="s">
        <v>723</v>
      </c>
      <c r="E105" s="80" t="s">
        <v>716</v>
      </c>
    </row>
    <row r="106" spans="1:5" ht="108">
      <c r="A106" s="80" t="s">
        <v>724</v>
      </c>
      <c r="B106" s="80" t="s">
        <v>725</v>
      </c>
      <c r="C106" s="80" t="s">
        <v>544</v>
      </c>
      <c r="D106" s="80" t="s">
        <v>569</v>
      </c>
      <c r="E106" s="80" t="s">
        <v>726</v>
      </c>
    </row>
    <row r="107" spans="1:5" ht="36">
      <c r="A107" s="80" t="s">
        <v>727</v>
      </c>
      <c r="B107" s="80" t="s">
        <v>728</v>
      </c>
      <c r="C107" s="80"/>
      <c r="D107" s="80" t="s">
        <v>569</v>
      </c>
      <c r="E107" s="80" t="s">
        <v>716</v>
      </c>
    </row>
    <row r="108" spans="1:5" ht="24">
      <c r="A108" s="80" t="s">
        <v>729</v>
      </c>
      <c r="B108" s="80" t="s">
        <v>730</v>
      </c>
      <c r="C108" s="80" t="s">
        <v>544</v>
      </c>
      <c r="D108" s="80" t="s">
        <v>569</v>
      </c>
      <c r="E108" s="80" t="s">
        <v>716</v>
      </c>
    </row>
    <row r="109" spans="1:5" ht="156">
      <c r="A109" s="80" t="s">
        <v>731</v>
      </c>
      <c r="B109" s="80" t="s">
        <v>732</v>
      </c>
      <c r="C109" s="80" t="s">
        <v>596</v>
      </c>
      <c r="D109" s="80" t="s">
        <v>569</v>
      </c>
      <c r="E109" s="80" t="s">
        <v>537</v>
      </c>
    </row>
    <row r="110" spans="1:5" ht="156">
      <c r="A110" s="80" t="s">
        <v>733</v>
      </c>
      <c r="B110" s="80" t="s">
        <v>732</v>
      </c>
      <c r="C110" s="80" t="s">
        <v>596</v>
      </c>
      <c r="D110" s="80" t="s">
        <v>569</v>
      </c>
      <c r="E110" s="80" t="s">
        <v>537</v>
      </c>
    </row>
    <row r="111" spans="1:5" ht="96">
      <c r="A111" s="80" t="s">
        <v>734</v>
      </c>
      <c r="B111" s="80" t="s">
        <v>735</v>
      </c>
      <c r="C111" s="80" t="s">
        <v>544</v>
      </c>
      <c r="D111" s="80" t="s">
        <v>569</v>
      </c>
      <c r="E111" s="80" t="s">
        <v>736</v>
      </c>
    </row>
    <row r="112" spans="1:5" ht="24">
      <c r="A112" s="80" t="s">
        <v>737</v>
      </c>
      <c r="B112" s="80" t="s">
        <v>738</v>
      </c>
      <c r="C112" s="80" t="s">
        <v>544</v>
      </c>
      <c r="D112" s="80" t="s">
        <v>569</v>
      </c>
      <c r="E112" s="80" t="s">
        <v>716</v>
      </c>
    </row>
    <row r="113" spans="1:5" ht="24">
      <c r="A113" s="80" t="s">
        <v>739</v>
      </c>
      <c r="B113" s="80" t="s">
        <v>740</v>
      </c>
      <c r="C113" s="80" t="s">
        <v>544</v>
      </c>
      <c r="D113" s="80" t="s">
        <v>569</v>
      </c>
      <c r="E113" s="80" t="s">
        <v>716</v>
      </c>
    </row>
    <row r="114" spans="1:5" ht="24">
      <c r="A114" s="80" t="s">
        <v>741</v>
      </c>
      <c r="B114" s="80" t="s">
        <v>742</v>
      </c>
      <c r="C114" s="80" t="s">
        <v>544</v>
      </c>
      <c r="D114" s="80" t="s">
        <v>569</v>
      </c>
      <c r="E114" s="80" t="s">
        <v>716</v>
      </c>
    </row>
    <row r="115" spans="1:5" ht="24">
      <c r="A115" s="80" t="s">
        <v>743</v>
      </c>
      <c r="B115" s="80" t="s">
        <v>744</v>
      </c>
      <c r="C115" s="80" t="s">
        <v>544</v>
      </c>
      <c r="D115" s="80" t="s">
        <v>569</v>
      </c>
      <c r="E115" s="80" t="s">
        <v>716</v>
      </c>
    </row>
    <row r="116" spans="1:5" ht="24">
      <c r="A116" s="80" t="s">
        <v>745</v>
      </c>
      <c r="B116" s="80" t="s">
        <v>746</v>
      </c>
      <c r="C116" s="80" t="s">
        <v>544</v>
      </c>
      <c r="D116" s="80" t="s">
        <v>569</v>
      </c>
      <c r="E116" s="80" t="s">
        <v>716</v>
      </c>
    </row>
    <row r="117" spans="1:5" ht="24">
      <c r="A117" s="80" t="s">
        <v>747</v>
      </c>
      <c r="B117" s="80" t="s">
        <v>748</v>
      </c>
      <c r="C117" s="80" t="s">
        <v>544</v>
      </c>
      <c r="D117" s="80" t="s">
        <v>569</v>
      </c>
      <c r="E117" s="80" t="s">
        <v>716</v>
      </c>
    </row>
    <row r="118" spans="1:5" ht="24">
      <c r="A118" s="80" t="s">
        <v>749</v>
      </c>
      <c r="B118" s="80" t="s">
        <v>750</v>
      </c>
      <c r="C118" s="80" t="s">
        <v>544</v>
      </c>
      <c r="D118" s="80" t="s">
        <v>569</v>
      </c>
      <c r="E118" s="80" t="s">
        <v>716</v>
      </c>
    </row>
    <row r="119" spans="1:5" ht="24">
      <c r="A119" s="80" t="s">
        <v>751</v>
      </c>
      <c r="B119" s="80" t="s">
        <v>752</v>
      </c>
      <c r="C119" s="80" t="s">
        <v>596</v>
      </c>
      <c r="D119" s="80" t="s">
        <v>530</v>
      </c>
      <c r="E119" s="80"/>
    </row>
    <row r="120" spans="1:5" ht="24">
      <c r="A120" s="80" t="s">
        <v>753</v>
      </c>
      <c r="B120" s="80" t="s">
        <v>754</v>
      </c>
      <c r="C120" s="80" t="s">
        <v>596</v>
      </c>
      <c r="D120" s="80" t="s">
        <v>530</v>
      </c>
      <c r="E120" s="80"/>
    </row>
    <row r="121" spans="1:5" ht="24">
      <c r="A121" s="80" t="s">
        <v>755</v>
      </c>
      <c r="B121" s="80" t="s">
        <v>756</v>
      </c>
      <c r="C121" s="80" t="s">
        <v>596</v>
      </c>
      <c r="D121" s="80" t="s">
        <v>530</v>
      </c>
      <c r="E121" s="80"/>
    </row>
    <row r="122" spans="1:5" ht="24">
      <c r="A122" s="80" t="s">
        <v>757</v>
      </c>
      <c r="B122" s="80" t="s">
        <v>758</v>
      </c>
      <c r="C122" s="80" t="s">
        <v>596</v>
      </c>
      <c r="D122" s="80" t="s">
        <v>530</v>
      </c>
      <c r="E122" s="80"/>
    </row>
    <row r="123" spans="1:5" ht="24">
      <c r="A123" s="80" t="s">
        <v>759</v>
      </c>
      <c r="B123" s="80" t="s">
        <v>760</v>
      </c>
      <c r="C123" s="80" t="s">
        <v>596</v>
      </c>
      <c r="D123" s="80" t="s">
        <v>530</v>
      </c>
      <c r="E123" s="80"/>
    </row>
    <row r="124" spans="1:5" ht="24">
      <c r="A124" s="80" t="s">
        <v>761</v>
      </c>
      <c r="B124" s="80" t="s">
        <v>762</v>
      </c>
      <c r="C124" s="80" t="s">
        <v>596</v>
      </c>
      <c r="D124" s="80" t="s">
        <v>530</v>
      </c>
      <c r="E124" s="80"/>
    </row>
    <row r="125" spans="1:5" ht="24">
      <c r="A125" s="80" t="s">
        <v>763</v>
      </c>
      <c r="B125" s="80" t="s">
        <v>764</v>
      </c>
      <c r="C125" s="80" t="s">
        <v>596</v>
      </c>
      <c r="D125" s="80" t="s">
        <v>530</v>
      </c>
      <c r="E125" s="80"/>
    </row>
    <row r="126" spans="1:5" ht="156">
      <c r="A126" s="80" t="s">
        <v>765</v>
      </c>
      <c r="B126" s="80" t="s">
        <v>766</v>
      </c>
      <c r="C126" s="80" t="s">
        <v>544</v>
      </c>
      <c r="D126" s="80" t="s">
        <v>530</v>
      </c>
      <c r="E126" s="80" t="s">
        <v>767</v>
      </c>
    </row>
    <row r="127" spans="1:5" ht="156">
      <c r="A127" s="80" t="s">
        <v>768</v>
      </c>
      <c r="B127" s="80" t="s">
        <v>769</v>
      </c>
      <c r="C127" s="80" t="s">
        <v>544</v>
      </c>
      <c r="D127" s="80" t="s">
        <v>530</v>
      </c>
      <c r="E127" s="80" t="s">
        <v>767</v>
      </c>
    </row>
    <row r="128" spans="1:5" ht="156">
      <c r="A128" s="80" t="s">
        <v>770</v>
      </c>
      <c r="B128" s="80" t="s">
        <v>771</v>
      </c>
      <c r="C128" s="80" t="s">
        <v>544</v>
      </c>
      <c r="D128" s="80" t="s">
        <v>530</v>
      </c>
      <c r="E128" s="80" t="s">
        <v>767</v>
      </c>
    </row>
    <row r="129" spans="1:5" ht="156">
      <c r="A129" s="80" t="s">
        <v>772</v>
      </c>
      <c r="B129" s="80" t="s">
        <v>773</v>
      </c>
      <c r="C129" s="80" t="s">
        <v>596</v>
      </c>
      <c r="D129" s="80" t="s">
        <v>530</v>
      </c>
      <c r="E129" s="80" t="s">
        <v>767</v>
      </c>
    </row>
    <row r="130" spans="1:5" ht="156">
      <c r="A130" s="80" t="s">
        <v>774</v>
      </c>
      <c r="B130" s="80" t="s">
        <v>775</v>
      </c>
      <c r="C130" s="80" t="s">
        <v>596</v>
      </c>
      <c r="D130" s="80" t="s">
        <v>530</v>
      </c>
      <c r="E130" s="80" t="s">
        <v>767</v>
      </c>
    </row>
    <row r="131" spans="1:5" ht="156">
      <c r="A131" s="80" t="s">
        <v>776</v>
      </c>
      <c r="B131" s="80" t="s">
        <v>777</v>
      </c>
      <c r="C131" s="80"/>
      <c r="D131" s="80" t="s">
        <v>530</v>
      </c>
      <c r="E131" s="80" t="s">
        <v>537</v>
      </c>
    </row>
    <row r="132" spans="1:5" ht="156">
      <c r="A132" s="80" t="s">
        <v>778</v>
      </c>
      <c r="B132" s="80" t="s">
        <v>779</v>
      </c>
      <c r="C132" s="80" t="s">
        <v>596</v>
      </c>
      <c r="D132" s="80" t="s">
        <v>530</v>
      </c>
      <c r="E132" s="80" t="s">
        <v>767</v>
      </c>
    </row>
    <row r="133" spans="1:5" ht="156">
      <c r="A133" s="80" t="s">
        <v>780</v>
      </c>
      <c r="B133" s="80" t="s">
        <v>781</v>
      </c>
      <c r="C133" s="80" t="s">
        <v>596</v>
      </c>
      <c r="D133" s="80" t="s">
        <v>530</v>
      </c>
      <c r="E133" s="80" t="s">
        <v>767</v>
      </c>
    </row>
    <row r="134" spans="1:5" ht="156">
      <c r="A134" s="80" t="s">
        <v>782</v>
      </c>
      <c r="B134" s="80" t="s">
        <v>783</v>
      </c>
      <c r="C134" s="80" t="s">
        <v>596</v>
      </c>
      <c r="D134" s="80" t="s">
        <v>530</v>
      </c>
      <c r="E134" s="80" t="s">
        <v>767</v>
      </c>
    </row>
    <row r="135" spans="1:5" ht="156">
      <c r="A135" s="80" t="s">
        <v>784</v>
      </c>
      <c r="B135" s="80" t="s">
        <v>785</v>
      </c>
      <c r="C135" s="80" t="s">
        <v>596</v>
      </c>
      <c r="D135" s="80" t="s">
        <v>530</v>
      </c>
      <c r="E135" s="80" t="s">
        <v>767</v>
      </c>
    </row>
    <row r="136" spans="1:5" ht="156">
      <c r="A136" s="80" t="s">
        <v>786</v>
      </c>
      <c r="B136" s="80" t="s">
        <v>787</v>
      </c>
      <c r="C136" s="80" t="s">
        <v>596</v>
      </c>
      <c r="D136" s="80" t="s">
        <v>530</v>
      </c>
      <c r="E136" s="80" t="s">
        <v>767</v>
      </c>
    </row>
    <row r="137" spans="1:5" ht="156">
      <c r="A137" s="80" t="s">
        <v>788</v>
      </c>
      <c r="B137" s="80" t="s">
        <v>789</v>
      </c>
      <c r="C137" s="80" t="s">
        <v>544</v>
      </c>
      <c r="D137" s="80" t="s">
        <v>530</v>
      </c>
      <c r="E137" s="80" t="s">
        <v>767</v>
      </c>
    </row>
    <row r="138" spans="1:5" ht="156">
      <c r="A138" s="80" t="s">
        <v>790</v>
      </c>
      <c r="B138" s="80" t="s">
        <v>791</v>
      </c>
      <c r="C138" s="80" t="s">
        <v>544</v>
      </c>
      <c r="D138" s="80" t="s">
        <v>530</v>
      </c>
      <c r="E138" s="80" t="s">
        <v>767</v>
      </c>
    </row>
    <row r="139" spans="1:5" ht="156">
      <c r="A139" s="80" t="s">
        <v>792</v>
      </c>
      <c r="B139" s="80" t="s">
        <v>793</v>
      </c>
      <c r="C139" s="80" t="s">
        <v>544</v>
      </c>
      <c r="D139" s="80" t="s">
        <v>530</v>
      </c>
      <c r="E139" s="80" t="s">
        <v>767</v>
      </c>
    </row>
    <row r="140" spans="1:5" ht="156">
      <c r="A140" s="80" t="s">
        <v>794</v>
      </c>
      <c r="B140" s="80" t="s">
        <v>795</v>
      </c>
      <c r="C140" s="80" t="s">
        <v>544</v>
      </c>
      <c r="D140" s="80" t="s">
        <v>530</v>
      </c>
      <c r="E140" s="80" t="s">
        <v>767</v>
      </c>
    </row>
    <row r="141" spans="1:5" ht="156">
      <c r="A141" s="80" t="s">
        <v>796</v>
      </c>
      <c r="B141" s="80" t="s">
        <v>797</v>
      </c>
      <c r="C141" s="80" t="s">
        <v>544</v>
      </c>
      <c r="D141" s="80" t="s">
        <v>530</v>
      </c>
      <c r="E141" s="80" t="s">
        <v>767</v>
      </c>
    </row>
    <row r="142" spans="1:5" ht="156">
      <c r="A142" s="80" t="s">
        <v>798</v>
      </c>
      <c r="B142" s="80" t="s">
        <v>799</v>
      </c>
      <c r="C142" s="80" t="s">
        <v>544</v>
      </c>
      <c r="D142" s="80" t="s">
        <v>530</v>
      </c>
      <c r="E142" s="80" t="s">
        <v>767</v>
      </c>
    </row>
    <row r="143" spans="1:5" ht="156">
      <c r="A143" s="80" t="s">
        <v>800</v>
      </c>
      <c r="B143" s="80" t="s">
        <v>801</v>
      </c>
      <c r="C143" s="80" t="s">
        <v>544</v>
      </c>
      <c r="D143" s="80" t="s">
        <v>530</v>
      </c>
      <c r="E143" s="80" t="s">
        <v>767</v>
      </c>
    </row>
    <row r="144" spans="1:5" ht="156">
      <c r="A144" s="80" t="s">
        <v>802</v>
      </c>
      <c r="B144" s="80" t="s">
        <v>803</v>
      </c>
      <c r="C144" s="80" t="s">
        <v>544</v>
      </c>
      <c r="D144" s="80" t="s">
        <v>530</v>
      </c>
      <c r="E144" s="80" t="s">
        <v>537</v>
      </c>
    </row>
    <row r="145" spans="1:5" ht="156">
      <c r="A145" s="80" t="s">
        <v>804</v>
      </c>
      <c r="B145" s="80" t="s">
        <v>805</v>
      </c>
      <c r="C145" s="80" t="s">
        <v>544</v>
      </c>
      <c r="D145" s="80" t="s">
        <v>530</v>
      </c>
      <c r="E145" s="80" t="s">
        <v>537</v>
      </c>
    </row>
    <row r="146" spans="1:5" ht="156">
      <c r="A146" s="80" t="s">
        <v>806</v>
      </c>
      <c r="B146" s="80" t="s">
        <v>807</v>
      </c>
      <c r="C146" s="80" t="s">
        <v>544</v>
      </c>
      <c r="D146" s="80" t="s">
        <v>530</v>
      </c>
      <c r="E146" s="80" t="s">
        <v>537</v>
      </c>
    </row>
    <row r="147" spans="1:5" ht="156">
      <c r="A147" s="80" t="s">
        <v>808</v>
      </c>
      <c r="B147" s="80" t="s">
        <v>809</v>
      </c>
      <c r="C147" s="80" t="s">
        <v>544</v>
      </c>
      <c r="D147" s="80" t="s">
        <v>530</v>
      </c>
      <c r="E147" s="80" t="s">
        <v>537</v>
      </c>
    </row>
    <row r="148" spans="1:5" ht="24">
      <c r="A148" s="80" t="s">
        <v>810</v>
      </c>
      <c r="B148" s="80" t="s">
        <v>811</v>
      </c>
      <c r="C148" s="80"/>
      <c r="D148" s="80" t="s">
        <v>569</v>
      </c>
      <c r="E148" s="81" t="s">
        <v>817</v>
      </c>
    </row>
    <row r="149" spans="1:5" ht="54">
      <c r="A149" s="80" t="s">
        <v>812</v>
      </c>
      <c r="B149" s="80" t="s">
        <v>813</v>
      </c>
      <c r="C149" s="80"/>
      <c r="D149" s="80" t="s">
        <v>569</v>
      </c>
      <c r="E149" s="82" t="s">
        <v>814</v>
      </c>
    </row>
    <row r="150" spans="1:5" ht="13.5">
      <c r="A150" s="267" t="s">
        <v>815</v>
      </c>
      <c r="B150" s="267" t="s">
        <v>816</v>
      </c>
      <c r="C150" s="267"/>
      <c r="D150" s="267" t="s">
        <v>569</v>
      </c>
      <c r="E150" s="83" t="s">
        <v>817</v>
      </c>
    </row>
    <row r="151" spans="1:5">
      <c r="A151" s="269"/>
      <c r="B151" s="269"/>
      <c r="C151" s="269"/>
      <c r="D151" s="269"/>
      <c r="E151" s="84"/>
    </row>
    <row r="152" spans="1:5" ht="156">
      <c r="A152" s="268"/>
      <c r="B152" s="268"/>
      <c r="C152" s="268"/>
      <c r="D152" s="268"/>
      <c r="E152" s="85" t="s">
        <v>537</v>
      </c>
    </row>
    <row r="153" spans="1:5" ht="13.5">
      <c r="A153" s="267" t="s">
        <v>818</v>
      </c>
      <c r="B153" s="267" t="s">
        <v>819</v>
      </c>
      <c r="C153" s="267"/>
      <c r="D153" s="267" t="s">
        <v>530</v>
      </c>
      <c r="E153" s="83" t="s">
        <v>817</v>
      </c>
    </row>
    <row r="154" spans="1:5">
      <c r="A154" s="269"/>
      <c r="B154" s="269"/>
      <c r="C154" s="269"/>
      <c r="D154" s="269"/>
      <c r="E154" s="79"/>
    </row>
    <row r="155" spans="1:5" ht="156">
      <c r="A155" s="268"/>
      <c r="B155" s="268"/>
      <c r="C155" s="268"/>
      <c r="D155" s="268"/>
      <c r="E155" s="85" t="s">
        <v>537</v>
      </c>
    </row>
    <row r="156" spans="1:5" ht="156">
      <c r="A156" s="80" t="s">
        <v>820</v>
      </c>
      <c r="B156" s="80" t="s">
        <v>821</v>
      </c>
      <c r="C156" s="80" t="s">
        <v>544</v>
      </c>
      <c r="D156" s="80" t="s">
        <v>530</v>
      </c>
      <c r="E156" s="80" t="s">
        <v>537</v>
      </c>
    </row>
    <row r="157" spans="1:5" ht="156">
      <c r="A157" s="80" t="s">
        <v>822</v>
      </c>
      <c r="B157" s="80" t="s">
        <v>823</v>
      </c>
      <c r="C157" s="80" t="s">
        <v>544</v>
      </c>
      <c r="D157" s="80" t="s">
        <v>530</v>
      </c>
      <c r="E157" s="80" t="s">
        <v>537</v>
      </c>
    </row>
    <row r="158" spans="1:5" ht="156">
      <c r="A158" s="80" t="s">
        <v>824</v>
      </c>
      <c r="B158" s="80" t="s">
        <v>825</v>
      </c>
      <c r="C158" s="80" t="s">
        <v>544</v>
      </c>
      <c r="D158" s="80" t="s">
        <v>530</v>
      </c>
      <c r="E158" s="80" t="s">
        <v>537</v>
      </c>
    </row>
    <row r="159" spans="1:5" ht="156">
      <c r="A159" s="80" t="s">
        <v>826</v>
      </c>
      <c r="B159" s="80" t="s">
        <v>827</v>
      </c>
      <c r="C159" s="80" t="s">
        <v>544</v>
      </c>
      <c r="D159" s="80" t="s">
        <v>530</v>
      </c>
      <c r="E159" s="80" t="s">
        <v>537</v>
      </c>
    </row>
    <row r="160" spans="1:5" ht="156">
      <c r="A160" s="80" t="s">
        <v>828</v>
      </c>
      <c r="B160" s="80" t="s">
        <v>829</v>
      </c>
      <c r="C160" s="80" t="s">
        <v>544</v>
      </c>
      <c r="D160" s="80" t="s">
        <v>530</v>
      </c>
      <c r="E160" s="80" t="s">
        <v>537</v>
      </c>
    </row>
    <row r="161" spans="1:5" ht="156">
      <c r="A161" s="80" t="s">
        <v>830</v>
      </c>
      <c r="B161" s="80" t="s">
        <v>831</v>
      </c>
      <c r="C161" s="80" t="s">
        <v>544</v>
      </c>
      <c r="D161" s="80" t="s">
        <v>530</v>
      </c>
      <c r="E161" s="80" t="s">
        <v>537</v>
      </c>
    </row>
    <row r="162" spans="1:5" ht="156">
      <c r="A162" s="80" t="s">
        <v>832</v>
      </c>
      <c r="B162" s="80" t="s">
        <v>833</v>
      </c>
      <c r="C162" s="80" t="s">
        <v>544</v>
      </c>
      <c r="D162" s="80" t="s">
        <v>530</v>
      </c>
      <c r="E162" s="80" t="s">
        <v>537</v>
      </c>
    </row>
    <row r="163" spans="1:5" ht="156">
      <c r="A163" s="80" t="s">
        <v>834</v>
      </c>
      <c r="B163" s="80" t="s">
        <v>835</v>
      </c>
      <c r="C163" s="80" t="s">
        <v>544</v>
      </c>
      <c r="D163" s="80" t="s">
        <v>530</v>
      </c>
      <c r="E163" s="80" t="s">
        <v>537</v>
      </c>
    </row>
    <row r="164" spans="1:5" ht="156">
      <c r="A164" s="80" t="s">
        <v>836</v>
      </c>
      <c r="B164" s="80" t="s">
        <v>837</v>
      </c>
      <c r="C164" s="80" t="s">
        <v>544</v>
      </c>
      <c r="D164" s="80" t="s">
        <v>530</v>
      </c>
      <c r="E164" s="80" t="s">
        <v>537</v>
      </c>
    </row>
    <row r="165" spans="1:5" ht="156">
      <c r="A165" s="80" t="s">
        <v>838</v>
      </c>
      <c r="B165" s="80" t="s">
        <v>839</v>
      </c>
      <c r="C165" s="80" t="s">
        <v>544</v>
      </c>
      <c r="D165" s="80" t="s">
        <v>530</v>
      </c>
      <c r="E165" s="80" t="s">
        <v>537</v>
      </c>
    </row>
    <row r="166" spans="1:5" ht="156">
      <c r="A166" s="80" t="s">
        <v>840</v>
      </c>
      <c r="B166" s="80" t="s">
        <v>841</v>
      </c>
      <c r="C166" s="80" t="s">
        <v>544</v>
      </c>
      <c r="D166" s="80" t="s">
        <v>530</v>
      </c>
      <c r="E166" s="80" t="s">
        <v>767</v>
      </c>
    </row>
    <row r="167" spans="1:5" ht="156">
      <c r="A167" s="80" t="s">
        <v>842</v>
      </c>
      <c r="B167" s="80" t="s">
        <v>841</v>
      </c>
      <c r="C167" s="80" t="s">
        <v>544</v>
      </c>
      <c r="D167" s="80" t="s">
        <v>530</v>
      </c>
      <c r="E167" s="80" t="s">
        <v>767</v>
      </c>
    </row>
    <row r="168" spans="1:5" ht="24">
      <c r="A168" s="80" t="s">
        <v>843</v>
      </c>
      <c r="B168" s="80" t="s">
        <v>844</v>
      </c>
      <c r="C168" s="80" t="s">
        <v>544</v>
      </c>
      <c r="D168" s="80" t="s">
        <v>530</v>
      </c>
      <c r="E168" s="80"/>
    </row>
    <row r="169" spans="1:5" ht="24">
      <c r="A169" s="80" t="s">
        <v>845</v>
      </c>
      <c r="B169" s="80" t="s">
        <v>846</v>
      </c>
      <c r="C169" s="80" t="s">
        <v>544</v>
      </c>
      <c r="D169" s="80" t="s">
        <v>530</v>
      </c>
      <c r="E169" s="80"/>
    </row>
    <row r="170" spans="1:5" ht="156">
      <c r="A170" s="80" t="s">
        <v>847</v>
      </c>
      <c r="B170" s="80" t="s">
        <v>848</v>
      </c>
      <c r="C170" s="80" t="s">
        <v>544</v>
      </c>
      <c r="D170" s="80" t="s">
        <v>530</v>
      </c>
      <c r="E170" s="80" t="s">
        <v>537</v>
      </c>
    </row>
    <row r="171" spans="1:5" ht="24">
      <c r="A171" s="80" t="s">
        <v>849</v>
      </c>
      <c r="B171" s="80" t="s">
        <v>850</v>
      </c>
      <c r="C171" s="80" t="s">
        <v>544</v>
      </c>
      <c r="D171" s="80" t="s">
        <v>530</v>
      </c>
      <c r="E171" s="80"/>
    </row>
    <row r="172" spans="1:5" ht="156">
      <c r="A172" s="80" t="s">
        <v>851</v>
      </c>
      <c r="B172" s="80" t="s">
        <v>852</v>
      </c>
      <c r="C172" s="80" t="s">
        <v>544</v>
      </c>
      <c r="D172" s="80" t="s">
        <v>530</v>
      </c>
      <c r="E172" s="80" t="s">
        <v>537</v>
      </c>
    </row>
    <row r="173" spans="1:5" ht="204">
      <c r="A173" s="80" t="s">
        <v>853</v>
      </c>
      <c r="B173" s="80" t="s">
        <v>854</v>
      </c>
      <c r="C173" s="80" t="s">
        <v>544</v>
      </c>
      <c r="D173" s="80" t="s">
        <v>530</v>
      </c>
      <c r="E173" s="80" t="s">
        <v>3456</v>
      </c>
    </row>
    <row r="174" spans="1:5" ht="156">
      <c r="A174" s="80" t="s">
        <v>855</v>
      </c>
      <c r="B174" s="80" t="s">
        <v>856</v>
      </c>
      <c r="C174" s="80" t="s">
        <v>544</v>
      </c>
      <c r="D174" s="80" t="s">
        <v>530</v>
      </c>
      <c r="E174" s="80" t="s">
        <v>537</v>
      </c>
    </row>
    <row r="175" spans="1:5" ht="24">
      <c r="A175" s="80" t="s">
        <v>857</v>
      </c>
      <c r="B175" s="80" t="s">
        <v>858</v>
      </c>
      <c r="C175" s="80" t="s">
        <v>544</v>
      </c>
      <c r="D175" s="80" t="s">
        <v>530</v>
      </c>
      <c r="E175" s="80"/>
    </row>
    <row r="176" spans="1:5" ht="156">
      <c r="A176" s="80" t="s">
        <v>859</v>
      </c>
      <c r="B176" s="80" t="s">
        <v>860</v>
      </c>
      <c r="C176" s="80" t="s">
        <v>544</v>
      </c>
      <c r="D176" s="80" t="s">
        <v>530</v>
      </c>
      <c r="E176" s="80" t="s">
        <v>537</v>
      </c>
    </row>
    <row r="177" spans="1:5" ht="24">
      <c r="A177" s="80" t="s">
        <v>861</v>
      </c>
      <c r="B177" s="80" t="s">
        <v>862</v>
      </c>
      <c r="C177" s="80" t="s">
        <v>544</v>
      </c>
      <c r="D177" s="80" t="s">
        <v>530</v>
      </c>
      <c r="E177" s="80"/>
    </row>
    <row r="178" spans="1:5" ht="156">
      <c r="A178" s="80" t="s">
        <v>863</v>
      </c>
      <c r="B178" s="80" t="s">
        <v>864</v>
      </c>
      <c r="C178" s="80" t="s">
        <v>544</v>
      </c>
      <c r="D178" s="80" t="s">
        <v>530</v>
      </c>
      <c r="E178" s="80" t="s">
        <v>537</v>
      </c>
    </row>
    <row r="179" spans="1:5" ht="156">
      <c r="A179" s="80" t="s">
        <v>865</v>
      </c>
      <c r="B179" s="80" t="s">
        <v>797</v>
      </c>
      <c r="C179" s="80" t="s">
        <v>544</v>
      </c>
      <c r="D179" s="80" t="s">
        <v>530</v>
      </c>
      <c r="E179" s="80" t="s">
        <v>537</v>
      </c>
    </row>
    <row r="180" spans="1:5" ht="156">
      <c r="A180" s="80" t="s">
        <v>866</v>
      </c>
      <c r="B180" s="80" t="s">
        <v>867</v>
      </c>
      <c r="C180" s="80" t="s">
        <v>544</v>
      </c>
      <c r="D180" s="80" t="s">
        <v>530</v>
      </c>
      <c r="E180" s="80" t="s">
        <v>537</v>
      </c>
    </row>
    <row r="181" spans="1:5" ht="24">
      <c r="A181" s="80" t="s">
        <v>868</v>
      </c>
      <c r="B181" s="80" t="s">
        <v>869</v>
      </c>
      <c r="C181" s="80" t="s">
        <v>544</v>
      </c>
      <c r="D181" s="80" t="s">
        <v>530</v>
      </c>
      <c r="E181" s="80"/>
    </row>
    <row r="182" spans="1:5" ht="24">
      <c r="A182" s="80" t="s">
        <v>870</v>
      </c>
      <c r="B182" s="80" t="s">
        <v>871</v>
      </c>
      <c r="C182" s="80" t="s">
        <v>544</v>
      </c>
      <c r="D182" s="80" t="s">
        <v>530</v>
      </c>
      <c r="E182" s="80"/>
    </row>
    <row r="183" spans="1:5" ht="24">
      <c r="A183" s="80" t="s">
        <v>872</v>
      </c>
      <c r="B183" s="80" t="s">
        <v>873</v>
      </c>
      <c r="C183" s="80" t="s">
        <v>544</v>
      </c>
      <c r="D183" s="80" t="s">
        <v>530</v>
      </c>
      <c r="E183" s="80"/>
    </row>
    <row r="184" spans="1:5" ht="24">
      <c r="A184" s="80" t="s">
        <v>874</v>
      </c>
      <c r="B184" s="80" t="s">
        <v>875</v>
      </c>
      <c r="C184" s="80" t="s">
        <v>544</v>
      </c>
      <c r="D184" s="80" t="s">
        <v>530</v>
      </c>
      <c r="E184" s="80"/>
    </row>
    <row r="185" spans="1:5" ht="156">
      <c r="A185" s="80" t="s">
        <v>876</v>
      </c>
      <c r="B185" s="80" t="s">
        <v>877</v>
      </c>
      <c r="C185" s="80" t="s">
        <v>544</v>
      </c>
      <c r="D185" s="80" t="s">
        <v>569</v>
      </c>
      <c r="E185" s="80" t="s">
        <v>537</v>
      </c>
    </row>
    <row r="186" spans="1:5" ht="24">
      <c r="A186" s="80" t="s">
        <v>878</v>
      </c>
      <c r="B186" s="80" t="s">
        <v>879</v>
      </c>
      <c r="C186" s="80" t="s">
        <v>544</v>
      </c>
      <c r="D186" s="80" t="s">
        <v>530</v>
      </c>
      <c r="E186" s="80"/>
    </row>
    <row r="187" spans="1:5" ht="24">
      <c r="A187" s="80" t="s">
        <v>880</v>
      </c>
      <c r="B187" s="80" t="s">
        <v>881</v>
      </c>
      <c r="C187" s="80" t="s">
        <v>544</v>
      </c>
      <c r="D187" s="80" t="s">
        <v>530</v>
      </c>
      <c r="E187" s="80"/>
    </row>
    <row r="188" spans="1:5" ht="24">
      <c r="A188" s="80" t="s">
        <v>882</v>
      </c>
      <c r="B188" s="80" t="s">
        <v>883</v>
      </c>
      <c r="C188" s="80" t="s">
        <v>544</v>
      </c>
      <c r="D188" s="80" t="s">
        <v>530</v>
      </c>
      <c r="E188" s="80"/>
    </row>
    <row r="189" spans="1:5" ht="24">
      <c r="A189" s="80" t="s">
        <v>884</v>
      </c>
      <c r="B189" s="80" t="s">
        <v>885</v>
      </c>
      <c r="C189" s="80" t="s">
        <v>544</v>
      </c>
      <c r="D189" s="80" t="s">
        <v>530</v>
      </c>
      <c r="E189" s="80"/>
    </row>
    <row r="190" spans="1:5" ht="156">
      <c r="A190" s="80" t="s">
        <v>886</v>
      </c>
      <c r="B190" s="80" t="s">
        <v>887</v>
      </c>
      <c r="C190" s="80" t="s">
        <v>544</v>
      </c>
      <c r="D190" s="80" t="s">
        <v>530</v>
      </c>
      <c r="E190" s="80" t="s">
        <v>767</v>
      </c>
    </row>
    <row r="191" spans="1:5" ht="156">
      <c r="A191" s="80" t="s">
        <v>888</v>
      </c>
      <c r="B191" s="80" t="s">
        <v>889</v>
      </c>
      <c r="C191" s="80" t="s">
        <v>544</v>
      </c>
      <c r="D191" s="80" t="s">
        <v>530</v>
      </c>
      <c r="E191" s="80" t="s">
        <v>537</v>
      </c>
    </row>
    <row r="192" spans="1:5" ht="156">
      <c r="A192" s="80" t="s">
        <v>890</v>
      </c>
      <c r="B192" s="80" t="s">
        <v>891</v>
      </c>
      <c r="C192" s="80" t="s">
        <v>544</v>
      </c>
      <c r="D192" s="80" t="s">
        <v>530</v>
      </c>
      <c r="E192" s="80" t="s">
        <v>537</v>
      </c>
    </row>
    <row r="193" spans="1:5" ht="156">
      <c r="A193" s="80" t="s">
        <v>892</v>
      </c>
      <c r="B193" s="80" t="s">
        <v>893</v>
      </c>
      <c r="C193" s="80" t="s">
        <v>544</v>
      </c>
      <c r="D193" s="80" t="s">
        <v>530</v>
      </c>
      <c r="E193" s="80" t="s">
        <v>537</v>
      </c>
    </row>
    <row r="194" spans="1:5" ht="156">
      <c r="A194" s="80" t="s">
        <v>894</v>
      </c>
      <c r="B194" s="80" t="s">
        <v>895</v>
      </c>
      <c r="C194" s="80"/>
      <c r="D194" s="80" t="s">
        <v>530</v>
      </c>
      <c r="E194" s="80" t="s">
        <v>537</v>
      </c>
    </row>
    <row r="195" spans="1:5" ht="156">
      <c r="A195" s="80" t="s">
        <v>896</v>
      </c>
      <c r="B195" s="80" t="s">
        <v>897</v>
      </c>
      <c r="C195" s="80"/>
      <c r="D195" s="80" t="s">
        <v>530</v>
      </c>
      <c r="E195" s="80" t="s">
        <v>537</v>
      </c>
    </row>
    <row r="196" spans="1:5" ht="156">
      <c r="A196" s="80" t="s">
        <v>898</v>
      </c>
      <c r="B196" s="80" t="s">
        <v>899</v>
      </c>
      <c r="C196" s="80"/>
      <c r="D196" s="80" t="s">
        <v>530</v>
      </c>
      <c r="E196" s="80" t="s">
        <v>537</v>
      </c>
    </row>
    <row r="197" spans="1:5" ht="24">
      <c r="A197" s="80" t="s">
        <v>900</v>
      </c>
      <c r="B197" s="80" t="s">
        <v>901</v>
      </c>
      <c r="C197" s="80" t="s">
        <v>596</v>
      </c>
      <c r="D197" s="80" t="s">
        <v>569</v>
      </c>
      <c r="E197" s="80"/>
    </row>
    <row r="198" spans="1:5" ht="156">
      <c r="A198" s="80" t="s">
        <v>271</v>
      </c>
      <c r="B198" s="80" t="s">
        <v>902</v>
      </c>
      <c r="C198" s="80" t="s">
        <v>544</v>
      </c>
      <c r="D198" s="80" t="s">
        <v>903</v>
      </c>
      <c r="E198" s="80" t="s">
        <v>537</v>
      </c>
    </row>
    <row r="199" spans="1:5" ht="156">
      <c r="A199" s="80" t="s">
        <v>904</v>
      </c>
      <c r="B199" s="80" t="s">
        <v>905</v>
      </c>
      <c r="C199" s="80" t="s">
        <v>544</v>
      </c>
      <c r="D199" s="80" t="s">
        <v>569</v>
      </c>
      <c r="E199" s="80" t="s">
        <v>537</v>
      </c>
    </row>
    <row r="200" spans="1:5" ht="156">
      <c r="A200" s="80" t="s">
        <v>906</v>
      </c>
      <c r="B200" s="80" t="s">
        <v>907</v>
      </c>
      <c r="C200" s="80" t="s">
        <v>544</v>
      </c>
      <c r="D200" s="80" t="s">
        <v>569</v>
      </c>
      <c r="E200" s="80" t="s">
        <v>537</v>
      </c>
    </row>
    <row r="201" spans="1:5" ht="156">
      <c r="A201" s="80" t="s">
        <v>908</v>
      </c>
      <c r="B201" s="80" t="s">
        <v>909</v>
      </c>
      <c r="C201" s="80" t="s">
        <v>544</v>
      </c>
      <c r="D201" s="80" t="s">
        <v>569</v>
      </c>
      <c r="E201" s="80" t="s">
        <v>537</v>
      </c>
    </row>
    <row r="202" spans="1:5" ht="156">
      <c r="A202" s="80" t="s">
        <v>273</v>
      </c>
      <c r="B202" s="80" t="s">
        <v>910</v>
      </c>
      <c r="C202" s="80" t="s">
        <v>544</v>
      </c>
      <c r="D202" s="80" t="s">
        <v>903</v>
      </c>
      <c r="E202" s="80" t="s">
        <v>537</v>
      </c>
    </row>
    <row r="203" spans="1:5" ht="156">
      <c r="A203" s="80" t="s">
        <v>275</v>
      </c>
      <c r="B203" s="80" t="s">
        <v>911</v>
      </c>
      <c r="C203" s="80" t="s">
        <v>544</v>
      </c>
      <c r="D203" s="80" t="s">
        <v>569</v>
      </c>
      <c r="E203" s="80" t="s">
        <v>537</v>
      </c>
    </row>
    <row r="204" spans="1:5" ht="156">
      <c r="A204" s="80" t="s">
        <v>86</v>
      </c>
      <c r="B204" s="80" t="s">
        <v>912</v>
      </c>
      <c r="C204" s="80" t="s">
        <v>544</v>
      </c>
      <c r="D204" s="80" t="s">
        <v>569</v>
      </c>
      <c r="E204" s="80" t="s">
        <v>537</v>
      </c>
    </row>
    <row r="205" spans="1:5" ht="156">
      <c r="A205" s="80" t="s">
        <v>277</v>
      </c>
      <c r="B205" s="80" t="s">
        <v>913</v>
      </c>
      <c r="C205" s="80" t="s">
        <v>544</v>
      </c>
      <c r="D205" s="80" t="s">
        <v>569</v>
      </c>
      <c r="E205" s="80" t="s">
        <v>537</v>
      </c>
    </row>
    <row r="206" spans="1:5" ht="156">
      <c r="A206" s="80" t="s">
        <v>914</v>
      </c>
      <c r="B206" s="80" t="s">
        <v>915</v>
      </c>
      <c r="C206" s="80" t="s">
        <v>544</v>
      </c>
      <c r="D206" s="80" t="s">
        <v>569</v>
      </c>
      <c r="E206" s="80" t="s">
        <v>537</v>
      </c>
    </row>
    <row r="207" spans="1:5" ht="156">
      <c r="A207" s="80" t="s">
        <v>279</v>
      </c>
      <c r="B207" s="80" t="s">
        <v>916</v>
      </c>
      <c r="C207" s="80" t="s">
        <v>544</v>
      </c>
      <c r="D207" s="80" t="s">
        <v>569</v>
      </c>
      <c r="E207" s="80" t="s">
        <v>537</v>
      </c>
    </row>
    <row r="208" spans="1:5" ht="156">
      <c r="A208" s="80" t="s">
        <v>917</v>
      </c>
      <c r="B208" s="80" t="s">
        <v>918</v>
      </c>
      <c r="C208" s="80" t="s">
        <v>544</v>
      </c>
      <c r="D208" s="80" t="s">
        <v>569</v>
      </c>
      <c r="E208" s="80" t="s">
        <v>537</v>
      </c>
    </row>
    <row r="209" spans="1:5" ht="156">
      <c r="A209" s="80" t="s">
        <v>919</v>
      </c>
      <c r="B209" s="80" t="s">
        <v>920</v>
      </c>
      <c r="C209" s="80" t="s">
        <v>544</v>
      </c>
      <c r="D209" s="80" t="s">
        <v>569</v>
      </c>
      <c r="E209" s="80" t="s">
        <v>537</v>
      </c>
    </row>
    <row r="210" spans="1:5" ht="156">
      <c r="A210" s="80" t="s">
        <v>921</v>
      </c>
      <c r="B210" s="80" t="s">
        <v>922</v>
      </c>
      <c r="C210" s="80" t="s">
        <v>544</v>
      </c>
      <c r="D210" s="80" t="s">
        <v>569</v>
      </c>
      <c r="E210" s="80" t="s">
        <v>537</v>
      </c>
    </row>
    <row r="211" spans="1:5" ht="156">
      <c r="A211" s="80" t="s">
        <v>88</v>
      </c>
      <c r="B211" s="80" t="s">
        <v>923</v>
      </c>
      <c r="C211" s="80" t="s">
        <v>544</v>
      </c>
      <c r="D211" s="80" t="s">
        <v>569</v>
      </c>
      <c r="E211" s="80" t="s">
        <v>537</v>
      </c>
    </row>
    <row r="212" spans="1:5" ht="156">
      <c r="A212" s="80" t="s">
        <v>924</v>
      </c>
      <c r="B212" s="80" t="s">
        <v>925</v>
      </c>
      <c r="C212" s="80" t="s">
        <v>544</v>
      </c>
      <c r="D212" s="80" t="s">
        <v>569</v>
      </c>
      <c r="E212" s="80" t="s">
        <v>537</v>
      </c>
    </row>
    <row r="213" spans="1:5" ht="156">
      <c r="A213" s="80" t="s">
        <v>926</v>
      </c>
      <c r="B213" s="80" t="s">
        <v>927</v>
      </c>
      <c r="C213" s="80" t="s">
        <v>544</v>
      </c>
      <c r="D213" s="80" t="s">
        <v>569</v>
      </c>
      <c r="E213" s="80" t="s">
        <v>537</v>
      </c>
    </row>
    <row r="214" spans="1:5" ht="156">
      <c r="A214" s="80" t="s">
        <v>928</v>
      </c>
      <c r="B214" s="80" t="s">
        <v>929</v>
      </c>
      <c r="C214" s="80" t="s">
        <v>544</v>
      </c>
      <c r="D214" s="80" t="s">
        <v>569</v>
      </c>
      <c r="E214" s="80" t="s">
        <v>537</v>
      </c>
    </row>
    <row r="215" spans="1:5" ht="156">
      <c r="A215" s="80" t="s">
        <v>930</v>
      </c>
      <c r="B215" s="80" t="s">
        <v>931</v>
      </c>
      <c r="C215" s="80"/>
      <c r="D215" s="80" t="s">
        <v>569</v>
      </c>
      <c r="E215" s="80" t="s">
        <v>537</v>
      </c>
    </row>
    <row r="216" spans="1:5" ht="156">
      <c r="A216" s="80" t="s">
        <v>932</v>
      </c>
      <c r="B216" s="80" t="s">
        <v>933</v>
      </c>
      <c r="C216" s="80"/>
      <c r="D216" s="80" t="s">
        <v>569</v>
      </c>
      <c r="E216" s="80" t="s">
        <v>537</v>
      </c>
    </row>
    <row r="217" spans="1:5" ht="180">
      <c r="A217" s="80" t="s">
        <v>934</v>
      </c>
      <c r="B217" s="80" t="s">
        <v>935</v>
      </c>
      <c r="C217" s="80" t="s">
        <v>544</v>
      </c>
      <c r="D217" s="80" t="s">
        <v>569</v>
      </c>
      <c r="E217" s="80" t="s">
        <v>936</v>
      </c>
    </row>
    <row r="218" spans="1:5" ht="156">
      <c r="A218" s="80" t="s">
        <v>937</v>
      </c>
      <c r="B218" s="80" t="s">
        <v>938</v>
      </c>
      <c r="C218" s="80" t="s">
        <v>544</v>
      </c>
      <c r="D218" s="80" t="s">
        <v>530</v>
      </c>
      <c r="E218" s="80" t="s">
        <v>537</v>
      </c>
    </row>
    <row r="219" spans="1:5" ht="156">
      <c r="A219" s="80" t="s">
        <v>939</v>
      </c>
      <c r="B219" s="80" t="s">
        <v>940</v>
      </c>
      <c r="C219" s="80" t="s">
        <v>544</v>
      </c>
      <c r="D219" s="80" t="s">
        <v>903</v>
      </c>
      <c r="E219" s="80" t="s">
        <v>537</v>
      </c>
    </row>
    <row r="220" spans="1:5" ht="156">
      <c r="A220" s="80" t="s">
        <v>941</v>
      </c>
      <c r="B220" s="80" t="s">
        <v>942</v>
      </c>
      <c r="C220" s="80" t="s">
        <v>544</v>
      </c>
      <c r="D220" s="80" t="s">
        <v>530</v>
      </c>
      <c r="E220" s="80" t="s">
        <v>537</v>
      </c>
    </row>
    <row r="221" spans="1:5" ht="156">
      <c r="A221" s="80" t="s">
        <v>943</v>
      </c>
      <c r="B221" s="80" t="s">
        <v>944</v>
      </c>
      <c r="C221" s="80" t="s">
        <v>544</v>
      </c>
      <c r="D221" s="80" t="s">
        <v>530</v>
      </c>
      <c r="E221" s="80" t="s">
        <v>537</v>
      </c>
    </row>
    <row r="222" spans="1:5" ht="156">
      <c r="A222" s="80" t="s">
        <v>945</v>
      </c>
      <c r="B222" s="80" t="s">
        <v>946</v>
      </c>
      <c r="C222" s="80" t="s">
        <v>544</v>
      </c>
      <c r="D222" s="80" t="s">
        <v>569</v>
      </c>
      <c r="E222" s="80" t="s">
        <v>537</v>
      </c>
    </row>
    <row r="223" spans="1:5" ht="156">
      <c r="A223" s="80" t="s">
        <v>947</v>
      </c>
      <c r="B223" s="80" t="s">
        <v>948</v>
      </c>
      <c r="C223" s="80" t="s">
        <v>544</v>
      </c>
      <c r="D223" s="80" t="s">
        <v>569</v>
      </c>
      <c r="E223" s="80" t="s">
        <v>537</v>
      </c>
    </row>
    <row r="224" spans="1:5" ht="24">
      <c r="A224" s="80" t="s">
        <v>949</v>
      </c>
      <c r="B224" s="80" t="s">
        <v>950</v>
      </c>
      <c r="C224" s="80" t="s">
        <v>596</v>
      </c>
      <c r="D224" s="80" t="s">
        <v>530</v>
      </c>
      <c r="E224" s="80"/>
    </row>
    <row r="225" spans="1:5" ht="156">
      <c r="A225" s="80" t="s">
        <v>281</v>
      </c>
      <c r="B225" s="80" t="s">
        <v>951</v>
      </c>
      <c r="C225" s="80" t="s">
        <v>544</v>
      </c>
      <c r="D225" s="80" t="s">
        <v>530</v>
      </c>
      <c r="E225" s="80" t="s">
        <v>638</v>
      </c>
    </row>
    <row r="226" spans="1:5" ht="156">
      <c r="A226" s="80" t="s">
        <v>91</v>
      </c>
      <c r="B226" s="80" t="s">
        <v>952</v>
      </c>
      <c r="C226" s="80" t="s">
        <v>544</v>
      </c>
      <c r="D226" s="80" t="s">
        <v>530</v>
      </c>
      <c r="E226" s="80" t="s">
        <v>638</v>
      </c>
    </row>
    <row r="227" spans="1:5" ht="156">
      <c r="A227" s="80" t="s">
        <v>953</v>
      </c>
      <c r="B227" s="80" t="s">
        <v>954</v>
      </c>
      <c r="C227" s="80" t="s">
        <v>544</v>
      </c>
      <c r="D227" s="80" t="s">
        <v>530</v>
      </c>
      <c r="E227" s="80" t="s">
        <v>638</v>
      </c>
    </row>
    <row r="228" spans="1:5" ht="156">
      <c r="A228" s="80" t="s">
        <v>283</v>
      </c>
      <c r="B228" s="80" t="s">
        <v>955</v>
      </c>
      <c r="C228" s="80" t="s">
        <v>544</v>
      </c>
      <c r="D228" s="80" t="s">
        <v>530</v>
      </c>
      <c r="E228" s="80" t="s">
        <v>638</v>
      </c>
    </row>
    <row r="229" spans="1:5" ht="156">
      <c r="A229" s="80" t="s">
        <v>956</v>
      </c>
      <c r="B229" s="80" t="s">
        <v>957</v>
      </c>
      <c r="C229" s="80"/>
      <c r="D229" s="80" t="s">
        <v>569</v>
      </c>
      <c r="E229" s="80" t="s">
        <v>537</v>
      </c>
    </row>
    <row r="230" spans="1:5" ht="156">
      <c r="A230" s="80" t="s">
        <v>958</v>
      </c>
      <c r="B230" s="80" t="s">
        <v>959</v>
      </c>
      <c r="C230" s="80" t="s">
        <v>544</v>
      </c>
      <c r="D230" s="80" t="s">
        <v>530</v>
      </c>
      <c r="E230" s="80" t="s">
        <v>638</v>
      </c>
    </row>
    <row r="231" spans="1:5" ht="156">
      <c r="A231" s="80" t="s">
        <v>960</v>
      </c>
      <c r="B231" s="80" t="s">
        <v>961</v>
      </c>
      <c r="C231" s="80" t="s">
        <v>544</v>
      </c>
      <c r="D231" s="80" t="s">
        <v>530</v>
      </c>
      <c r="E231" s="80" t="s">
        <v>537</v>
      </c>
    </row>
    <row r="232" spans="1:5" ht="156">
      <c r="A232" s="80" t="s">
        <v>962</v>
      </c>
      <c r="B232" s="80" t="s">
        <v>963</v>
      </c>
      <c r="C232" s="80" t="s">
        <v>544</v>
      </c>
      <c r="D232" s="80" t="s">
        <v>530</v>
      </c>
      <c r="E232" s="80" t="s">
        <v>537</v>
      </c>
    </row>
    <row r="233" spans="1:5" ht="156">
      <c r="A233" s="80" t="s">
        <v>964</v>
      </c>
      <c r="B233" s="80" t="s">
        <v>965</v>
      </c>
      <c r="C233" s="80" t="s">
        <v>544</v>
      </c>
      <c r="D233" s="80" t="s">
        <v>530</v>
      </c>
      <c r="E233" s="80" t="s">
        <v>537</v>
      </c>
    </row>
    <row r="234" spans="1:5" ht="156">
      <c r="A234" s="80" t="s">
        <v>966</v>
      </c>
      <c r="B234" s="80" t="s">
        <v>967</v>
      </c>
      <c r="C234" s="80" t="s">
        <v>544</v>
      </c>
      <c r="D234" s="80" t="s">
        <v>530</v>
      </c>
      <c r="E234" s="80" t="s">
        <v>537</v>
      </c>
    </row>
    <row r="235" spans="1:5" ht="156">
      <c r="A235" s="80" t="s">
        <v>93</v>
      </c>
      <c r="B235" s="80" t="s">
        <v>968</v>
      </c>
      <c r="C235" s="80" t="s">
        <v>544</v>
      </c>
      <c r="D235" s="80" t="s">
        <v>530</v>
      </c>
      <c r="E235" s="80" t="s">
        <v>638</v>
      </c>
    </row>
    <row r="236" spans="1:5" ht="156">
      <c r="A236" s="80" t="s">
        <v>969</v>
      </c>
      <c r="B236" s="80" t="s">
        <v>970</v>
      </c>
      <c r="C236" s="80" t="s">
        <v>544</v>
      </c>
      <c r="D236" s="80" t="s">
        <v>530</v>
      </c>
      <c r="E236" s="80" t="s">
        <v>537</v>
      </c>
    </row>
    <row r="237" spans="1:5" ht="156">
      <c r="A237" s="80" t="s">
        <v>971</v>
      </c>
      <c r="B237" s="80" t="s">
        <v>972</v>
      </c>
      <c r="C237" s="80" t="s">
        <v>544</v>
      </c>
      <c r="D237" s="80" t="s">
        <v>530</v>
      </c>
      <c r="E237" s="80" t="s">
        <v>537</v>
      </c>
    </row>
    <row r="238" spans="1:5" ht="156">
      <c r="A238" s="80" t="s">
        <v>973</v>
      </c>
      <c r="B238" s="80" t="s">
        <v>974</v>
      </c>
      <c r="C238" s="80" t="s">
        <v>544</v>
      </c>
      <c r="D238" s="80" t="s">
        <v>530</v>
      </c>
      <c r="E238" s="80" t="s">
        <v>537</v>
      </c>
    </row>
    <row r="239" spans="1:5" ht="156">
      <c r="A239" s="80" t="s">
        <v>975</v>
      </c>
      <c r="B239" s="80" t="s">
        <v>976</v>
      </c>
      <c r="C239" s="80" t="s">
        <v>544</v>
      </c>
      <c r="D239" s="80" t="s">
        <v>530</v>
      </c>
      <c r="E239" s="80" t="s">
        <v>638</v>
      </c>
    </row>
    <row r="240" spans="1:5" ht="156">
      <c r="A240" s="80" t="s">
        <v>977</v>
      </c>
      <c r="B240" s="80" t="s">
        <v>978</v>
      </c>
      <c r="C240" s="80" t="s">
        <v>544</v>
      </c>
      <c r="D240" s="80" t="s">
        <v>530</v>
      </c>
      <c r="E240" s="80" t="s">
        <v>537</v>
      </c>
    </row>
    <row r="241" spans="1:5" ht="156">
      <c r="A241" s="80" t="s">
        <v>285</v>
      </c>
      <c r="B241" s="80" t="s">
        <v>979</v>
      </c>
      <c r="C241" s="80" t="s">
        <v>544</v>
      </c>
      <c r="D241" s="80" t="s">
        <v>530</v>
      </c>
      <c r="E241" s="80" t="s">
        <v>537</v>
      </c>
    </row>
    <row r="242" spans="1:5" ht="156">
      <c r="A242" s="80" t="s">
        <v>980</v>
      </c>
      <c r="B242" s="80" t="s">
        <v>981</v>
      </c>
      <c r="C242" s="80" t="s">
        <v>544</v>
      </c>
      <c r="D242" s="80" t="s">
        <v>530</v>
      </c>
      <c r="E242" s="80" t="s">
        <v>537</v>
      </c>
    </row>
    <row r="243" spans="1:5" ht="156">
      <c r="A243" s="80" t="s">
        <v>982</v>
      </c>
      <c r="B243" s="80" t="s">
        <v>983</v>
      </c>
      <c r="C243" s="80" t="s">
        <v>544</v>
      </c>
      <c r="D243" s="80" t="s">
        <v>530</v>
      </c>
      <c r="E243" s="80" t="s">
        <v>638</v>
      </c>
    </row>
    <row r="244" spans="1:5" ht="156">
      <c r="A244" s="80" t="s">
        <v>287</v>
      </c>
      <c r="B244" s="80" t="s">
        <v>984</v>
      </c>
      <c r="C244" s="80" t="s">
        <v>544</v>
      </c>
      <c r="D244" s="80" t="s">
        <v>530</v>
      </c>
      <c r="E244" s="80" t="s">
        <v>537</v>
      </c>
    </row>
    <row r="245" spans="1:5" ht="156">
      <c r="A245" s="80" t="s">
        <v>985</v>
      </c>
      <c r="B245" s="80" t="s">
        <v>986</v>
      </c>
      <c r="C245" s="80" t="s">
        <v>544</v>
      </c>
      <c r="D245" s="80" t="s">
        <v>530</v>
      </c>
      <c r="E245" s="80" t="s">
        <v>537</v>
      </c>
    </row>
    <row r="246" spans="1:5" ht="156">
      <c r="A246" s="80" t="s">
        <v>987</v>
      </c>
      <c r="B246" s="80" t="s">
        <v>988</v>
      </c>
      <c r="C246" s="80" t="s">
        <v>544</v>
      </c>
      <c r="D246" s="80" t="s">
        <v>530</v>
      </c>
      <c r="E246" s="80" t="s">
        <v>638</v>
      </c>
    </row>
    <row r="247" spans="1:5" ht="156">
      <c r="A247" s="80" t="s">
        <v>289</v>
      </c>
      <c r="B247" s="80" t="s">
        <v>989</v>
      </c>
      <c r="C247" s="80" t="s">
        <v>544</v>
      </c>
      <c r="D247" s="80" t="s">
        <v>530</v>
      </c>
      <c r="E247" s="80" t="s">
        <v>537</v>
      </c>
    </row>
    <row r="248" spans="1:5" ht="156">
      <c r="A248" s="80" t="s">
        <v>290</v>
      </c>
      <c r="B248" s="80" t="s">
        <v>990</v>
      </c>
      <c r="C248" s="80" t="s">
        <v>544</v>
      </c>
      <c r="D248" s="80" t="s">
        <v>530</v>
      </c>
      <c r="E248" s="80" t="s">
        <v>537</v>
      </c>
    </row>
    <row r="249" spans="1:5" ht="156">
      <c r="A249" s="80" t="s">
        <v>291</v>
      </c>
      <c r="B249" s="80" t="s">
        <v>991</v>
      </c>
      <c r="C249" s="80" t="s">
        <v>544</v>
      </c>
      <c r="D249" s="80" t="s">
        <v>530</v>
      </c>
      <c r="E249" s="80" t="s">
        <v>537</v>
      </c>
    </row>
    <row r="250" spans="1:5" ht="156">
      <c r="A250" s="80" t="s">
        <v>97</v>
      </c>
      <c r="B250" s="80" t="s">
        <v>992</v>
      </c>
      <c r="C250" s="80" t="s">
        <v>544</v>
      </c>
      <c r="D250" s="80" t="s">
        <v>530</v>
      </c>
      <c r="E250" s="80" t="s">
        <v>537</v>
      </c>
    </row>
    <row r="251" spans="1:5" ht="156">
      <c r="A251" s="80" t="s">
        <v>993</v>
      </c>
      <c r="B251" s="80" t="s">
        <v>994</v>
      </c>
      <c r="C251" s="80" t="s">
        <v>544</v>
      </c>
      <c r="D251" s="80" t="s">
        <v>530</v>
      </c>
      <c r="E251" s="80" t="s">
        <v>638</v>
      </c>
    </row>
    <row r="252" spans="1:5" ht="156">
      <c r="A252" s="80" t="s">
        <v>292</v>
      </c>
      <c r="B252" s="80" t="s">
        <v>995</v>
      </c>
      <c r="C252" s="80" t="s">
        <v>544</v>
      </c>
      <c r="D252" s="80" t="s">
        <v>530</v>
      </c>
      <c r="E252" s="80" t="s">
        <v>537</v>
      </c>
    </row>
    <row r="253" spans="1:5" ht="156">
      <c r="A253" s="80" t="s">
        <v>98</v>
      </c>
      <c r="B253" s="80" t="s">
        <v>996</v>
      </c>
      <c r="C253" s="80" t="s">
        <v>544</v>
      </c>
      <c r="D253" s="80" t="s">
        <v>530</v>
      </c>
      <c r="E253" s="80" t="s">
        <v>537</v>
      </c>
    </row>
    <row r="254" spans="1:5" ht="156">
      <c r="A254" s="80" t="s">
        <v>997</v>
      </c>
      <c r="B254" s="80" t="s">
        <v>998</v>
      </c>
      <c r="C254" s="80" t="s">
        <v>544</v>
      </c>
      <c r="D254" s="80" t="s">
        <v>530</v>
      </c>
      <c r="E254" s="80" t="s">
        <v>537</v>
      </c>
    </row>
    <row r="255" spans="1:5" ht="24">
      <c r="A255" s="80" t="s">
        <v>999</v>
      </c>
      <c r="B255" s="80" t="s">
        <v>1000</v>
      </c>
      <c r="C255" s="80" t="s">
        <v>544</v>
      </c>
      <c r="D255" s="80" t="s">
        <v>530</v>
      </c>
      <c r="E255" s="80"/>
    </row>
    <row r="256" spans="1:5" ht="24">
      <c r="A256" s="80" t="s">
        <v>1001</v>
      </c>
      <c r="B256" s="80" t="s">
        <v>1002</v>
      </c>
      <c r="C256" s="80" t="s">
        <v>544</v>
      </c>
      <c r="D256" s="80" t="s">
        <v>530</v>
      </c>
      <c r="E256" s="80"/>
    </row>
    <row r="257" spans="1:5" ht="156">
      <c r="A257" s="80" t="s">
        <v>1003</v>
      </c>
      <c r="B257" s="80" t="s">
        <v>1004</v>
      </c>
      <c r="C257" s="80" t="s">
        <v>544</v>
      </c>
      <c r="D257" s="80" t="s">
        <v>530</v>
      </c>
      <c r="E257" s="80" t="s">
        <v>638</v>
      </c>
    </row>
    <row r="258" spans="1:5" ht="24">
      <c r="A258" s="80" t="s">
        <v>1005</v>
      </c>
      <c r="B258" s="80" t="s">
        <v>1006</v>
      </c>
      <c r="C258" s="80" t="s">
        <v>544</v>
      </c>
      <c r="D258" s="80" t="s">
        <v>530</v>
      </c>
      <c r="E258" s="80"/>
    </row>
    <row r="259" spans="1:5" ht="24">
      <c r="A259" s="80" t="s">
        <v>1007</v>
      </c>
      <c r="B259" s="80" t="s">
        <v>1008</v>
      </c>
      <c r="C259" s="80" t="s">
        <v>596</v>
      </c>
      <c r="D259" s="80" t="s">
        <v>530</v>
      </c>
      <c r="E259" s="80"/>
    </row>
    <row r="260" spans="1:5" ht="36">
      <c r="A260" s="267" t="s">
        <v>293</v>
      </c>
      <c r="B260" s="267" t="s">
        <v>1009</v>
      </c>
      <c r="C260" s="267"/>
      <c r="D260" s="267" t="s">
        <v>530</v>
      </c>
      <c r="E260" s="75" t="s">
        <v>1010</v>
      </c>
    </row>
    <row r="261" spans="1:5" ht="48">
      <c r="A261" s="268"/>
      <c r="B261" s="268"/>
      <c r="C261" s="268"/>
      <c r="D261" s="268"/>
      <c r="E261" s="76" t="s">
        <v>1011</v>
      </c>
    </row>
    <row r="262" spans="1:5" ht="36">
      <c r="A262" s="267" t="s">
        <v>99</v>
      </c>
      <c r="B262" s="267" t="s">
        <v>1012</v>
      </c>
      <c r="C262" s="267"/>
      <c r="D262" s="267" t="s">
        <v>530</v>
      </c>
      <c r="E262" s="75" t="s">
        <v>1010</v>
      </c>
    </row>
    <row r="263" spans="1:5" ht="48">
      <c r="A263" s="268"/>
      <c r="B263" s="268"/>
      <c r="C263" s="268"/>
      <c r="D263" s="268"/>
      <c r="E263" s="76" t="s">
        <v>1011</v>
      </c>
    </row>
    <row r="264" spans="1:5" ht="36">
      <c r="A264" s="267" t="s">
        <v>294</v>
      </c>
      <c r="B264" s="267" t="s">
        <v>1013</v>
      </c>
      <c r="C264" s="267"/>
      <c r="D264" s="267" t="s">
        <v>530</v>
      </c>
      <c r="E264" s="75" t="s">
        <v>1010</v>
      </c>
    </row>
    <row r="265" spans="1:5" ht="48">
      <c r="A265" s="268"/>
      <c r="B265" s="268"/>
      <c r="C265" s="268"/>
      <c r="D265" s="268"/>
      <c r="E265" s="76" t="s">
        <v>1011</v>
      </c>
    </row>
    <row r="266" spans="1:5" ht="36">
      <c r="A266" s="267" t="s">
        <v>101</v>
      </c>
      <c r="B266" s="267" t="s">
        <v>1014</v>
      </c>
      <c r="C266" s="267"/>
      <c r="D266" s="267" t="s">
        <v>530</v>
      </c>
      <c r="E266" s="75" t="s">
        <v>1010</v>
      </c>
    </row>
    <row r="267" spans="1:5" ht="48">
      <c r="A267" s="268"/>
      <c r="B267" s="268"/>
      <c r="C267" s="268"/>
      <c r="D267" s="268"/>
      <c r="E267" s="76" t="s">
        <v>1011</v>
      </c>
    </row>
    <row r="268" spans="1:5" ht="36">
      <c r="A268" s="267" t="s">
        <v>1015</v>
      </c>
      <c r="B268" s="267" t="s">
        <v>1016</v>
      </c>
      <c r="C268" s="267"/>
      <c r="D268" s="267" t="s">
        <v>569</v>
      </c>
      <c r="E268" s="75" t="s">
        <v>1017</v>
      </c>
    </row>
    <row r="269" spans="1:5">
      <c r="A269" s="269"/>
      <c r="B269" s="269"/>
      <c r="C269" s="269"/>
      <c r="D269" s="269"/>
      <c r="E269" s="79"/>
    </row>
    <row r="270" spans="1:5" ht="36">
      <c r="A270" s="268"/>
      <c r="B270" s="268"/>
      <c r="C270" s="268"/>
      <c r="D270" s="268"/>
      <c r="E270" s="76" t="s">
        <v>1018</v>
      </c>
    </row>
    <row r="271" spans="1:5" ht="36">
      <c r="A271" s="267" t="s">
        <v>1019</v>
      </c>
      <c r="B271" s="267" t="s">
        <v>1020</v>
      </c>
      <c r="C271" s="267"/>
      <c r="D271" s="267" t="s">
        <v>903</v>
      </c>
      <c r="E271" s="75" t="s">
        <v>1017</v>
      </c>
    </row>
    <row r="272" spans="1:5">
      <c r="A272" s="269"/>
      <c r="B272" s="269"/>
      <c r="C272" s="269"/>
      <c r="D272" s="269"/>
      <c r="E272" s="79"/>
    </row>
    <row r="273" spans="1:5" ht="36">
      <c r="A273" s="268"/>
      <c r="B273" s="268"/>
      <c r="C273" s="268"/>
      <c r="D273" s="268"/>
      <c r="E273" s="76" t="s">
        <v>1021</v>
      </c>
    </row>
    <row r="274" spans="1:5" ht="36">
      <c r="A274" s="267" t="s">
        <v>1022</v>
      </c>
      <c r="B274" s="267" t="s">
        <v>1023</v>
      </c>
      <c r="C274" s="267"/>
      <c r="D274" s="267" t="s">
        <v>569</v>
      </c>
      <c r="E274" s="75" t="s">
        <v>1024</v>
      </c>
    </row>
    <row r="275" spans="1:5" ht="48">
      <c r="A275" s="268"/>
      <c r="B275" s="268"/>
      <c r="C275" s="268"/>
      <c r="D275" s="268"/>
      <c r="E275" s="76" t="s">
        <v>1025</v>
      </c>
    </row>
    <row r="276" spans="1:5" ht="36">
      <c r="A276" s="267" t="s">
        <v>1026</v>
      </c>
      <c r="B276" s="267" t="s">
        <v>1027</v>
      </c>
      <c r="C276" s="267"/>
      <c r="D276" s="267" t="s">
        <v>569</v>
      </c>
      <c r="E276" s="75" t="s">
        <v>1017</v>
      </c>
    </row>
    <row r="277" spans="1:5" ht="48">
      <c r="A277" s="268"/>
      <c r="B277" s="268"/>
      <c r="C277" s="268"/>
      <c r="D277" s="268"/>
      <c r="E277" s="76" t="s">
        <v>1025</v>
      </c>
    </row>
    <row r="278" spans="1:5" ht="36">
      <c r="A278" s="267" t="s">
        <v>102</v>
      </c>
      <c r="B278" s="267" t="s">
        <v>1028</v>
      </c>
      <c r="C278" s="267"/>
      <c r="D278" s="267" t="s">
        <v>530</v>
      </c>
      <c r="E278" s="75" t="s">
        <v>1017</v>
      </c>
    </row>
    <row r="279" spans="1:5">
      <c r="A279" s="269"/>
      <c r="B279" s="269"/>
      <c r="C279" s="269"/>
      <c r="D279" s="269"/>
      <c r="E279" s="79"/>
    </row>
    <row r="280" spans="1:5" ht="48">
      <c r="A280" s="268"/>
      <c r="B280" s="268"/>
      <c r="C280" s="268"/>
      <c r="D280" s="268"/>
      <c r="E280" s="76" t="s">
        <v>1029</v>
      </c>
    </row>
    <row r="281" spans="1:5" ht="60">
      <c r="A281" s="267" t="s">
        <v>104</v>
      </c>
      <c r="B281" s="267" t="s">
        <v>1030</v>
      </c>
      <c r="C281" s="267"/>
      <c r="D281" s="267" t="s">
        <v>530</v>
      </c>
      <c r="E281" s="75" t="s">
        <v>1031</v>
      </c>
    </row>
    <row r="282" spans="1:5" ht="48">
      <c r="A282" s="269"/>
      <c r="B282" s="269"/>
      <c r="C282" s="269"/>
      <c r="D282" s="269"/>
      <c r="E282" s="79" t="s">
        <v>1032</v>
      </c>
    </row>
    <row r="283" spans="1:5" ht="120">
      <c r="A283" s="269"/>
      <c r="B283" s="269"/>
      <c r="C283" s="269"/>
      <c r="D283" s="269"/>
      <c r="E283" s="79" t="s">
        <v>1033</v>
      </c>
    </row>
    <row r="284" spans="1:5">
      <c r="A284" s="269"/>
      <c r="B284" s="269"/>
      <c r="C284" s="269"/>
      <c r="D284" s="269"/>
      <c r="E284" s="79"/>
    </row>
    <row r="285" spans="1:5" ht="36">
      <c r="A285" s="268"/>
      <c r="B285" s="268"/>
      <c r="C285" s="268"/>
      <c r="D285" s="268"/>
      <c r="E285" s="76" t="s">
        <v>1034</v>
      </c>
    </row>
    <row r="286" spans="1:5" ht="36">
      <c r="A286" s="267" t="s">
        <v>1035</v>
      </c>
      <c r="B286" s="267" t="s">
        <v>1036</v>
      </c>
      <c r="C286" s="267"/>
      <c r="D286" s="267" t="s">
        <v>569</v>
      </c>
      <c r="E286" s="75" t="s">
        <v>1017</v>
      </c>
    </row>
    <row r="287" spans="1:5" ht="60">
      <c r="A287" s="268"/>
      <c r="B287" s="268"/>
      <c r="C287" s="268"/>
      <c r="D287" s="268"/>
      <c r="E287" s="76" t="s">
        <v>1037</v>
      </c>
    </row>
    <row r="288" spans="1:5" ht="36">
      <c r="A288" s="267" t="s">
        <v>1038</v>
      </c>
      <c r="B288" s="267" t="s">
        <v>1039</v>
      </c>
      <c r="C288" s="267"/>
      <c r="D288" s="267" t="s">
        <v>569</v>
      </c>
      <c r="E288" s="75" t="s">
        <v>1010</v>
      </c>
    </row>
    <row r="289" spans="1:5" ht="48">
      <c r="A289" s="268"/>
      <c r="B289" s="268"/>
      <c r="C289" s="268"/>
      <c r="D289" s="268"/>
      <c r="E289" s="76" t="s">
        <v>1011</v>
      </c>
    </row>
    <row r="290" spans="1:5" ht="36">
      <c r="A290" s="267" t="s">
        <v>1040</v>
      </c>
      <c r="B290" s="267" t="s">
        <v>1041</v>
      </c>
      <c r="C290" s="267"/>
      <c r="D290" s="267" t="s">
        <v>569</v>
      </c>
      <c r="E290" s="75" t="s">
        <v>1010</v>
      </c>
    </row>
    <row r="291" spans="1:5" ht="48">
      <c r="A291" s="268"/>
      <c r="B291" s="268"/>
      <c r="C291" s="268"/>
      <c r="D291" s="268"/>
      <c r="E291" s="76" t="s">
        <v>1011</v>
      </c>
    </row>
    <row r="292" spans="1:5" ht="276">
      <c r="A292" s="80" t="s">
        <v>1042</v>
      </c>
      <c r="B292" s="80" t="s">
        <v>1043</v>
      </c>
      <c r="C292" s="80"/>
      <c r="D292" s="80" t="s">
        <v>569</v>
      </c>
      <c r="E292" s="80" t="s">
        <v>1044</v>
      </c>
    </row>
    <row r="293" spans="1:5" ht="276">
      <c r="A293" s="80" t="s">
        <v>1045</v>
      </c>
      <c r="B293" s="80" t="s">
        <v>1046</v>
      </c>
      <c r="C293" s="80"/>
      <c r="D293" s="80" t="s">
        <v>569</v>
      </c>
      <c r="E293" s="80" t="s">
        <v>1044</v>
      </c>
    </row>
    <row r="294" spans="1:5" ht="156">
      <c r="A294" s="80" t="s">
        <v>1047</v>
      </c>
      <c r="B294" s="80" t="s">
        <v>1048</v>
      </c>
      <c r="C294" s="80" t="s">
        <v>544</v>
      </c>
      <c r="D294" s="80" t="s">
        <v>530</v>
      </c>
      <c r="E294" s="80" t="s">
        <v>537</v>
      </c>
    </row>
    <row r="295" spans="1:5" ht="156">
      <c r="A295" s="80" t="s">
        <v>1049</v>
      </c>
      <c r="B295" s="80" t="s">
        <v>1050</v>
      </c>
      <c r="C295" s="80" t="s">
        <v>544</v>
      </c>
      <c r="D295" s="80" t="s">
        <v>530</v>
      </c>
      <c r="E295" s="80" t="s">
        <v>537</v>
      </c>
    </row>
    <row r="296" spans="1:5" ht="276">
      <c r="A296" s="80" t="s">
        <v>1051</v>
      </c>
      <c r="B296" s="80" t="s">
        <v>1052</v>
      </c>
      <c r="C296" s="80"/>
      <c r="D296" s="80" t="s">
        <v>569</v>
      </c>
      <c r="E296" s="80" t="s">
        <v>1044</v>
      </c>
    </row>
    <row r="297" spans="1:5" ht="276">
      <c r="A297" s="80" t="s">
        <v>1053</v>
      </c>
      <c r="B297" s="80" t="s">
        <v>1054</v>
      </c>
      <c r="C297" s="80"/>
      <c r="D297" s="80" t="s">
        <v>569</v>
      </c>
      <c r="E297" s="80" t="s">
        <v>1044</v>
      </c>
    </row>
    <row r="298" spans="1:5" ht="276">
      <c r="A298" s="80" t="s">
        <v>1055</v>
      </c>
      <c r="B298" s="80" t="s">
        <v>1056</v>
      </c>
      <c r="C298" s="80"/>
      <c r="D298" s="80" t="s">
        <v>569</v>
      </c>
      <c r="E298" s="80" t="s">
        <v>1044</v>
      </c>
    </row>
    <row r="299" spans="1:5" ht="276">
      <c r="A299" s="80" t="s">
        <v>1057</v>
      </c>
      <c r="B299" s="80" t="s">
        <v>1058</v>
      </c>
      <c r="C299" s="80"/>
      <c r="D299" s="80" t="s">
        <v>569</v>
      </c>
      <c r="E299" s="80" t="s">
        <v>1044</v>
      </c>
    </row>
    <row r="300" spans="1:5" ht="276">
      <c r="A300" s="80" t="s">
        <v>1059</v>
      </c>
      <c r="B300" s="80" t="s">
        <v>1060</v>
      </c>
      <c r="C300" s="80"/>
      <c r="D300" s="80" t="s">
        <v>569</v>
      </c>
      <c r="E300" s="80" t="s">
        <v>1044</v>
      </c>
    </row>
    <row r="301" spans="1:5" ht="276">
      <c r="A301" s="80" t="s">
        <v>1061</v>
      </c>
      <c r="B301" s="80" t="s">
        <v>1062</v>
      </c>
      <c r="C301" s="80"/>
      <c r="D301" s="80" t="s">
        <v>569</v>
      </c>
      <c r="E301" s="80" t="s">
        <v>1044</v>
      </c>
    </row>
    <row r="302" spans="1:5" ht="168">
      <c r="A302" s="80" t="s">
        <v>1063</v>
      </c>
      <c r="B302" s="80" t="s">
        <v>1064</v>
      </c>
      <c r="C302" s="80" t="s">
        <v>596</v>
      </c>
      <c r="D302" s="80" t="s">
        <v>569</v>
      </c>
      <c r="E302" s="80" t="s">
        <v>1065</v>
      </c>
    </row>
    <row r="303" spans="1:5" ht="168">
      <c r="A303" s="80" t="s">
        <v>1066</v>
      </c>
      <c r="B303" s="80" t="s">
        <v>1067</v>
      </c>
      <c r="C303" s="80" t="s">
        <v>596</v>
      </c>
      <c r="D303" s="80" t="s">
        <v>569</v>
      </c>
      <c r="E303" s="80" t="s">
        <v>1065</v>
      </c>
    </row>
    <row r="304" spans="1:5" ht="276">
      <c r="A304" s="80" t="s">
        <v>1068</v>
      </c>
      <c r="B304" s="80" t="s">
        <v>1069</v>
      </c>
      <c r="C304" s="80"/>
      <c r="D304" s="80" t="s">
        <v>569</v>
      </c>
      <c r="E304" s="80" t="s">
        <v>1044</v>
      </c>
    </row>
    <row r="305" spans="1:5" ht="276">
      <c r="A305" s="80" t="s">
        <v>1070</v>
      </c>
      <c r="B305" s="80" t="s">
        <v>1071</v>
      </c>
      <c r="C305" s="80"/>
      <c r="D305" s="80" t="s">
        <v>569</v>
      </c>
      <c r="E305" s="80" t="s">
        <v>1044</v>
      </c>
    </row>
    <row r="306" spans="1:5" ht="276">
      <c r="A306" s="80" t="s">
        <v>1072</v>
      </c>
      <c r="B306" s="80" t="s">
        <v>1073</v>
      </c>
      <c r="C306" s="80"/>
      <c r="D306" s="80" t="s">
        <v>569</v>
      </c>
      <c r="E306" s="80" t="s">
        <v>1044</v>
      </c>
    </row>
    <row r="307" spans="1:5" ht="276">
      <c r="A307" s="80" t="s">
        <v>1074</v>
      </c>
      <c r="B307" s="80" t="s">
        <v>1075</v>
      </c>
      <c r="C307" s="80"/>
      <c r="D307" s="80" t="s">
        <v>569</v>
      </c>
      <c r="E307" s="80" t="s">
        <v>1044</v>
      </c>
    </row>
    <row r="308" spans="1:5" ht="168">
      <c r="A308" s="80" t="s">
        <v>1076</v>
      </c>
      <c r="B308" s="80" t="s">
        <v>1077</v>
      </c>
      <c r="C308" s="80" t="s">
        <v>596</v>
      </c>
      <c r="D308" s="80" t="s">
        <v>569</v>
      </c>
      <c r="E308" s="80" t="s">
        <v>1065</v>
      </c>
    </row>
    <row r="309" spans="1:5" ht="156">
      <c r="A309" s="80" t="s">
        <v>1078</v>
      </c>
      <c r="B309" s="80" t="s">
        <v>1079</v>
      </c>
      <c r="C309" s="80" t="s">
        <v>596</v>
      </c>
      <c r="D309" s="80" t="s">
        <v>569</v>
      </c>
      <c r="E309" s="80" t="s">
        <v>537</v>
      </c>
    </row>
    <row r="310" spans="1:5" ht="276">
      <c r="A310" s="80" t="s">
        <v>1080</v>
      </c>
      <c r="B310" s="80" t="s">
        <v>1081</v>
      </c>
      <c r="C310" s="80"/>
      <c r="D310" s="80" t="s">
        <v>569</v>
      </c>
      <c r="E310" s="80" t="s">
        <v>1044</v>
      </c>
    </row>
    <row r="311" spans="1:5" ht="276">
      <c r="A311" s="80" t="s">
        <v>1082</v>
      </c>
      <c r="B311" s="80" t="s">
        <v>1083</v>
      </c>
      <c r="C311" s="80"/>
      <c r="D311" s="80" t="s">
        <v>569</v>
      </c>
      <c r="E311" s="80" t="s">
        <v>1084</v>
      </c>
    </row>
    <row r="312" spans="1:5" ht="168">
      <c r="A312" s="80" t="s">
        <v>1085</v>
      </c>
      <c r="B312" s="80" t="s">
        <v>1086</v>
      </c>
      <c r="C312" s="80" t="s">
        <v>596</v>
      </c>
      <c r="D312" s="80" t="s">
        <v>569</v>
      </c>
      <c r="E312" s="80" t="s">
        <v>1065</v>
      </c>
    </row>
    <row r="313" spans="1:5" ht="276">
      <c r="A313" s="80" t="s">
        <v>1087</v>
      </c>
      <c r="B313" s="80" t="s">
        <v>1088</v>
      </c>
      <c r="C313" s="80"/>
      <c r="D313" s="80" t="s">
        <v>569</v>
      </c>
      <c r="E313" s="80" t="s">
        <v>1044</v>
      </c>
    </row>
    <row r="314" spans="1:5" ht="168">
      <c r="A314" s="80" t="s">
        <v>1089</v>
      </c>
      <c r="B314" s="80" t="s">
        <v>1090</v>
      </c>
      <c r="C314" s="80" t="s">
        <v>596</v>
      </c>
      <c r="D314" s="80" t="s">
        <v>569</v>
      </c>
      <c r="E314" s="80" t="s">
        <v>1065</v>
      </c>
    </row>
    <row r="315" spans="1:5" ht="276">
      <c r="A315" s="80" t="s">
        <v>1091</v>
      </c>
      <c r="B315" s="80" t="s">
        <v>1092</v>
      </c>
      <c r="C315" s="80"/>
      <c r="D315" s="80" t="s">
        <v>569</v>
      </c>
      <c r="E315" s="80" t="s">
        <v>1044</v>
      </c>
    </row>
    <row r="316" spans="1:5" ht="168">
      <c r="A316" s="80" t="s">
        <v>1093</v>
      </c>
      <c r="B316" s="80" t="s">
        <v>1094</v>
      </c>
      <c r="C316" s="80" t="s">
        <v>596</v>
      </c>
      <c r="D316" s="80" t="s">
        <v>569</v>
      </c>
      <c r="E316" s="80" t="s">
        <v>1065</v>
      </c>
    </row>
    <row r="317" spans="1:5" ht="168">
      <c r="A317" s="80" t="s">
        <v>1095</v>
      </c>
      <c r="B317" s="80" t="s">
        <v>1096</v>
      </c>
      <c r="C317" s="80" t="s">
        <v>596</v>
      </c>
      <c r="D317" s="80" t="s">
        <v>569</v>
      </c>
      <c r="E317" s="80" t="s">
        <v>1065</v>
      </c>
    </row>
    <row r="318" spans="1:5" ht="168">
      <c r="A318" s="80" t="s">
        <v>1097</v>
      </c>
      <c r="B318" s="80" t="s">
        <v>1098</v>
      </c>
      <c r="C318" s="80" t="s">
        <v>596</v>
      </c>
      <c r="D318" s="80" t="s">
        <v>569</v>
      </c>
      <c r="E318" s="80" t="s">
        <v>1065</v>
      </c>
    </row>
    <row r="319" spans="1:5" ht="156">
      <c r="A319" s="80" t="s">
        <v>1099</v>
      </c>
      <c r="B319" s="80" t="s">
        <v>1100</v>
      </c>
      <c r="C319" s="80" t="s">
        <v>544</v>
      </c>
      <c r="D319" s="80" t="s">
        <v>569</v>
      </c>
      <c r="E319" s="80" t="s">
        <v>537</v>
      </c>
    </row>
    <row r="320" spans="1:5" ht="156">
      <c r="A320" s="80" t="s">
        <v>1101</v>
      </c>
      <c r="B320" s="80" t="s">
        <v>1102</v>
      </c>
      <c r="C320" s="80" t="s">
        <v>544</v>
      </c>
      <c r="D320" s="80" t="s">
        <v>530</v>
      </c>
      <c r="E320" s="80" t="s">
        <v>537</v>
      </c>
    </row>
    <row r="321" spans="1:5" ht="156">
      <c r="A321" s="80" t="s">
        <v>1103</v>
      </c>
      <c r="B321" s="80" t="s">
        <v>1104</v>
      </c>
      <c r="C321" s="80" t="s">
        <v>544</v>
      </c>
      <c r="D321" s="80" t="s">
        <v>569</v>
      </c>
      <c r="E321" s="80" t="s">
        <v>537</v>
      </c>
    </row>
    <row r="322" spans="1:5" ht="156">
      <c r="A322" s="80" t="s">
        <v>1105</v>
      </c>
      <c r="B322" s="80" t="s">
        <v>1106</v>
      </c>
      <c r="C322" s="80" t="s">
        <v>544</v>
      </c>
      <c r="D322" s="80" t="s">
        <v>569</v>
      </c>
      <c r="E322" s="80" t="s">
        <v>537</v>
      </c>
    </row>
    <row r="323" spans="1:5" ht="156">
      <c r="A323" s="80" t="s">
        <v>1107</v>
      </c>
      <c r="B323" s="80" t="s">
        <v>1108</v>
      </c>
      <c r="C323" s="80" t="s">
        <v>544</v>
      </c>
      <c r="D323" s="80" t="s">
        <v>569</v>
      </c>
      <c r="E323" s="80" t="s">
        <v>537</v>
      </c>
    </row>
    <row r="324" spans="1:5" ht="156">
      <c r="A324" s="80" t="s">
        <v>1109</v>
      </c>
      <c r="B324" s="80" t="s">
        <v>1110</v>
      </c>
      <c r="C324" s="80" t="s">
        <v>544</v>
      </c>
      <c r="D324" s="80" t="s">
        <v>569</v>
      </c>
      <c r="E324" s="80" t="s">
        <v>537</v>
      </c>
    </row>
    <row r="325" spans="1:5" ht="156">
      <c r="A325" s="80" t="s">
        <v>1111</v>
      </c>
      <c r="B325" s="80" t="s">
        <v>1112</v>
      </c>
      <c r="C325" s="80" t="s">
        <v>544</v>
      </c>
      <c r="D325" s="80" t="s">
        <v>569</v>
      </c>
      <c r="E325" s="80" t="s">
        <v>537</v>
      </c>
    </row>
    <row r="326" spans="1:5" ht="156">
      <c r="A326" s="80" t="s">
        <v>1113</v>
      </c>
      <c r="B326" s="80" t="s">
        <v>1114</v>
      </c>
      <c r="C326" s="80" t="s">
        <v>544</v>
      </c>
      <c r="D326" s="80" t="s">
        <v>569</v>
      </c>
      <c r="E326" s="80" t="s">
        <v>537</v>
      </c>
    </row>
    <row r="327" spans="1:5" ht="156">
      <c r="A327" s="80" t="s">
        <v>1115</v>
      </c>
      <c r="B327" s="80" t="s">
        <v>1116</v>
      </c>
      <c r="C327" s="80" t="s">
        <v>544</v>
      </c>
      <c r="D327" s="80" t="s">
        <v>569</v>
      </c>
      <c r="E327" s="80" t="s">
        <v>537</v>
      </c>
    </row>
    <row r="328" spans="1:5" ht="156">
      <c r="A328" s="80" t="s">
        <v>1117</v>
      </c>
      <c r="B328" s="80" t="s">
        <v>1118</v>
      </c>
      <c r="C328" s="80" t="s">
        <v>544</v>
      </c>
      <c r="D328" s="80" t="s">
        <v>569</v>
      </c>
      <c r="E328" s="80" t="s">
        <v>537</v>
      </c>
    </row>
    <row r="329" spans="1:5" ht="156">
      <c r="A329" s="80" t="s">
        <v>1119</v>
      </c>
      <c r="B329" s="80" t="s">
        <v>1120</v>
      </c>
      <c r="C329" s="80" t="s">
        <v>544</v>
      </c>
      <c r="D329" s="80" t="s">
        <v>569</v>
      </c>
      <c r="E329" s="80" t="s">
        <v>537</v>
      </c>
    </row>
    <row r="330" spans="1:5" ht="156">
      <c r="A330" s="80" t="s">
        <v>1121</v>
      </c>
      <c r="B330" s="80" t="s">
        <v>1122</v>
      </c>
      <c r="C330" s="80" t="s">
        <v>544</v>
      </c>
      <c r="D330" s="80" t="s">
        <v>569</v>
      </c>
      <c r="E330" s="80" t="s">
        <v>537</v>
      </c>
    </row>
    <row r="331" spans="1:5" ht="156">
      <c r="A331" s="80" t="s">
        <v>1123</v>
      </c>
      <c r="B331" s="80" t="s">
        <v>1124</v>
      </c>
      <c r="C331" s="80"/>
      <c r="D331" s="80" t="s">
        <v>530</v>
      </c>
      <c r="E331" s="80" t="s">
        <v>638</v>
      </c>
    </row>
    <row r="332" spans="1:5" ht="156">
      <c r="A332" s="80" t="s">
        <v>1125</v>
      </c>
      <c r="B332" s="80" t="s">
        <v>1126</v>
      </c>
      <c r="C332" s="80" t="s">
        <v>544</v>
      </c>
      <c r="D332" s="80" t="s">
        <v>530</v>
      </c>
      <c r="E332" s="80" t="s">
        <v>537</v>
      </c>
    </row>
    <row r="333" spans="1:5">
      <c r="A333" s="267" t="s">
        <v>1127</v>
      </c>
      <c r="B333" s="267" t="s">
        <v>1128</v>
      </c>
      <c r="C333" s="267"/>
      <c r="D333" s="267" t="s">
        <v>569</v>
      </c>
      <c r="E333" s="75" t="s">
        <v>1129</v>
      </c>
    </row>
    <row r="334" spans="1:5" ht="24">
      <c r="A334" s="269"/>
      <c r="B334" s="269"/>
      <c r="C334" s="269"/>
      <c r="D334" s="269"/>
      <c r="E334" s="79" t="s">
        <v>1130</v>
      </c>
    </row>
    <row r="335" spans="1:5">
      <c r="A335" s="268"/>
      <c r="B335" s="268"/>
      <c r="C335" s="268"/>
      <c r="D335" s="268"/>
      <c r="E335" s="76" t="s">
        <v>1131</v>
      </c>
    </row>
    <row r="336" spans="1:5" ht="156">
      <c r="A336" s="80" t="s">
        <v>1132</v>
      </c>
      <c r="B336" s="80" t="s">
        <v>1133</v>
      </c>
      <c r="C336" s="80" t="s">
        <v>544</v>
      </c>
      <c r="D336" s="80" t="s">
        <v>569</v>
      </c>
      <c r="E336" s="80" t="s">
        <v>537</v>
      </c>
    </row>
    <row r="337" spans="1:5" ht="24">
      <c r="A337" s="80" t="s">
        <v>1134</v>
      </c>
      <c r="B337" s="80" t="s">
        <v>1135</v>
      </c>
      <c r="C337" s="80" t="s">
        <v>544</v>
      </c>
      <c r="D337" s="80" t="s">
        <v>530</v>
      </c>
      <c r="E337" s="80"/>
    </row>
    <row r="338" spans="1:5" ht="24">
      <c r="A338" s="80" t="s">
        <v>1136</v>
      </c>
      <c r="B338" s="80" t="s">
        <v>1137</v>
      </c>
      <c r="C338" s="80" t="s">
        <v>596</v>
      </c>
      <c r="D338" s="80" t="s">
        <v>530</v>
      </c>
      <c r="E338" s="80"/>
    </row>
    <row r="339" spans="1:5" ht="24">
      <c r="A339" s="80" t="s">
        <v>1138</v>
      </c>
      <c r="B339" s="80" t="s">
        <v>1139</v>
      </c>
      <c r="C339" s="80" t="s">
        <v>596</v>
      </c>
      <c r="D339" s="80" t="s">
        <v>530</v>
      </c>
      <c r="E339" s="80"/>
    </row>
    <row r="340" spans="1:5" ht="156">
      <c r="A340" s="80" t="s">
        <v>1140</v>
      </c>
      <c r="B340" s="80" t="s">
        <v>1141</v>
      </c>
      <c r="C340" s="80" t="s">
        <v>544</v>
      </c>
      <c r="D340" s="80" t="s">
        <v>569</v>
      </c>
      <c r="E340" s="80" t="s">
        <v>537</v>
      </c>
    </row>
    <row r="341" spans="1:5" ht="156">
      <c r="A341" s="80" t="s">
        <v>1142</v>
      </c>
      <c r="B341" s="80" t="s">
        <v>797</v>
      </c>
      <c r="C341" s="80" t="s">
        <v>544</v>
      </c>
      <c r="D341" s="80" t="s">
        <v>569</v>
      </c>
      <c r="E341" s="80" t="s">
        <v>537</v>
      </c>
    </row>
    <row r="342" spans="1:5" ht="156">
      <c r="A342" s="80" t="s">
        <v>1143</v>
      </c>
      <c r="B342" s="80" t="s">
        <v>1144</v>
      </c>
      <c r="C342" s="80" t="s">
        <v>544</v>
      </c>
      <c r="D342" s="80" t="s">
        <v>569</v>
      </c>
      <c r="E342" s="80" t="s">
        <v>537</v>
      </c>
    </row>
    <row r="343" spans="1:5" ht="156">
      <c r="A343" s="80" t="s">
        <v>1145</v>
      </c>
      <c r="B343" s="80" t="s">
        <v>1146</v>
      </c>
      <c r="C343" s="80" t="s">
        <v>544</v>
      </c>
      <c r="D343" s="80" t="s">
        <v>569</v>
      </c>
      <c r="E343" s="80" t="s">
        <v>537</v>
      </c>
    </row>
    <row r="344" spans="1:5" ht="24">
      <c r="A344" s="80" t="s">
        <v>1147</v>
      </c>
      <c r="B344" s="80" t="s">
        <v>1148</v>
      </c>
      <c r="C344" s="80" t="s">
        <v>596</v>
      </c>
      <c r="D344" s="80" t="s">
        <v>530</v>
      </c>
      <c r="E344" s="80"/>
    </row>
    <row r="345" spans="1:5" ht="24">
      <c r="A345" s="80" t="s">
        <v>1149</v>
      </c>
      <c r="B345" s="80" t="s">
        <v>1150</v>
      </c>
      <c r="C345" s="80" t="s">
        <v>596</v>
      </c>
      <c r="D345" s="80" t="s">
        <v>530</v>
      </c>
      <c r="E345" s="80"/>
    </row>
    <row r="346" spans="1:5" ht="24">
      <c r="A346" s="80" t="s">
        <v>1151</v>
      </c>
      <c r="B346" s="80" t="s">
        <v>1152</v>
      </c>
      <c r="C346" s="80" t="s">
        <v>596</v>
      </c>
      <c r="D346" s="80" t="s">
        <v>530</v>
      </c>
      <c r="E346" s="80"/>
    </row>
    <row r="347" spans="1:5" ht="24">
      <c r="A347" s="80" t="s">
        <v>1153</v>
      </c>
      <c r="B347" s="80" t="s">
        <v>1154</v>
      </c>
      <c r="C347" s="80" t="s">
        <v>596</v>
      </c>
      <c r="D347" s="80" t="s">
        <v>530</v>
      </c>
      <c r="E347" s="80"/>
    </row>
    <row r="348" spans="1:5" ht="24">
      <c r="A348" s="80" t="s">
        <v>1155</v>
      </c>
      <c r="B348" s="80" t="s">
        <v>1156</v>
      </c>
      <c r="C348" s="80" t="s">
        <v>596</v>
      </c>
      <c r="D348" s="80" t="s">
        <v>530</v>
      </c>
      <c r="E348" s="80"/>
    </row>
    <row r="349" spans="1:5" ht="24">
      <c r="A349" s="80" t="s">
        <v>1157</v>
      </c>
      <c r="B349" s="80" t="s">
        <v>1158</v>
      </c>
      <c r="C349" s="80" t="s">
        <v>596</v>
      </c>
      <c r="D349" s="80" t="s">
        <v>530</v>
      </c>
      <c r="E349" s="80"/>
    </row>
    <row r="350" spans="1:5" ht="24">
      <c r="A350" s="80" t="s">
        <v>1159</v>
      </c>
      <c r="B350" s="80" t="s">
        <v>1160</v>
      </c>
      <c r="C350" s="80" t="s">
        <v>596</v>
      </c>
      <c r="D350" s="80" t="s">
        <v>530</v>
      </c>
      <c r="E350" s="80"/>
    </row>
    <row r="351" spans="1:5" ht="48">
      <c r="A351" s="80" t="s">
        <v>1161</v>
      </c>
      <c r="B351" s="80" t="s">
        <v>1162</v>
      </c>
      <c r="C351" s="80" t="s">
        <v>544</v>
      </c>
      <c r="D351" s="80" t="s">
        <v>569</v>
      </c>
      <c r="E351" s="80" t="s">
        <v>1163</v>
      </c>
    </row>
    <row r="352" spans="1:5" ht="48">
      <c r="A352" s="80" t="s">
        <v>1164</v>
      </c>
      <c r="B352" s="80" t="s">
        <v>1165</v>
      </c>
      <c r="C352" s="80" t="s">
        <v>544</v>
      </c>
      <c r="D352" s="80" t="s">
        <v>569</v>
      </c>
      <c r="E352" s="80" t="s">
        <v>1166</v>
      </c>
    </row>
    <row r="353" spans="1:5" ht="156">
      <c r="A353" s="80" t="s">
        <v>1167</v>
      </c>
      <c r="B353" s="80" t="s">
        <v>1168</v>
      </c>
      <c r="C353" s="80" t="s">
        <v>544</v>
      </c>
      <c r="D353" s="80" t="s">
        <v>569</v>
      </c>
      <c r="E353" s="80" t="s">
        <v>1169</v>
      </c>
    </row>
    <row r="354" spans="1:5" ht="156">
      <c r="A354" s="80" t="s">
        <v>1170</v>
      </c>
      <c r="B354" s="80" t="s">
        <v>1171</v>
      </c>
      <c r="C354" s="80" t="s">
        <v>544</v>
      </c>
      <c r="D354" s="80" t="s">
        <v>569</v>
      </c>
      <c r="E354" s="80" t="s">
        <v>1169</v>
      </c>
    </row>
    <row r="355" spans="1:5" ht="156">
      <c r="A355" s="80" t="s">
        <v>1172</v>
      </c>
      <c r="B355" s="80" t="s">
        <v>1173</v>
      </c>
      <c r="C355" s="80" t="s">
        <v>544</v>
      </c>
      <c r="D355" s="80" t="s">
        <v>530</v>
      </c>
      <c r="E355" s="80" t="s">
        <v>537</v>
      </c>
    </row>
    <row r="356" spans="1:5" ht="156">
      <c r="A356" s="80" t="s">
        <v>1174</v>
      </c>
      <c r="B356" s="80" t="s">
        <v>1175</v>
      </c>
      <c r="C356" s="80" t="s">
        <v>544</v>
      </c>
      <c r="D356" s="80" t="s">
        <v>530</v>
      </c>
      <c r="E356" s="80" t="s">
        <v>537</v>
      </c>
    </row>
    <row r="357" spans="1:5" ht="156">
      <c r="A357" s="80" t="s">
        <v>1176</v>
      </c>
      <c r="B357" s="80" t="s">
        <v>1177</v>
      </c>
      <c r="C357" s="80" t="s">
        <v>544</v>
      </c>
      <c r="D357" s="80" t="s">
        <v>530</v>
      </c>
      <c r="E357" s="80" t="s">
        <v>537</v>
      </c>
    </row>
    <row r="358" spans="1:5" ht="156">
      <c r="A358" s="80" t="s">
        <v>1178</v>
      </c>
      <c r="B358" s="80" t="s">
        <v>1179</v>
      </c>
      <c r="C358" s="80" t="s">
        <v>544</v>
      </c>
      <c r="D358" s="80" t="s">
        <v>530</v>
      </c>
      <c r="E358" s="80" t="s">
        <v>537</v>
      </c>
    </row>
    <row r="359" spans="1:5" ht="156">
      <c r="A359" s="80" t="s">
        <v>1180</v>
      </c>
      <c r="B359" s="80" t="s">
        <v>1181</v>
      </c>
      <c r="C359" s="80" t="s">
        <v>544</v>
      </c>
      <c r="D359" s="80" t="s">
        <v>569</v>
      </c>
      <c r="E359" s="80" t="s">
        <v>537</v>
      </c>
    </row>
    <row r="360" spans="1:5" ht="156">
      <c r="A360" s="80" t="s">
        <v>1182</v>
      </c>
      <c r="B360" s="80" t="s">
        <v>1183</v>
      </c>
      <c r="C360" s="80" t="s">
        <v>544</v>
      </c>
      <c r="D360" s="80" t="s">
        <v>569</v>
      </c>
      <c r="E360" s="80" t="s">
        <v>537</v>
      </c>
    </row>
    <row r="361" spans="1:5" ht="48">
      <c r="A361" s="80" t="s">
        <v>1184</v>
      </c>
      <c r="B361" s="80" t="s">
        <v>1185</v>
      </c>
      <c r="C361" s="80" t="s">
        <v>544</v>
      </c>
      <c r="D361" s="80" t="s">
        <v>530</v>
      </c>
      <c r="E361" s="80" t="s">
        <v>1186</v>
      </c>
    </row>
    <row r="362" spans="1:5" ht="156">
      <c r="A362" s="80" t="s">
        <v>1187</v>
      </c>
      <c r="B362" s="80" t="s">
        <v>1188</v>
      </c>
      <c r="C362" s="80" t="s">
        <v>544</v>
      </c>
      <c r="D362" s="80" t="s">
        <v>569</v>
      </c>
      <c r="E362" s="80" t="s">
        <v>638</v>
      </c>
    </row>
    <row r="363" spans="1:5" ht="156">
      <c r="A363" s="80" t="s">
        <v>1189</v>
      </c>
      <c r="B363" s="80" t="s">
        <v>1190</v>
      </c>
      <c r="C363" s="80" t="s">
        <v>544</v>
      </c>
      <c r="D363" s="80" t="s">
        <v>530</v>
      </c>
      <c r="E363" s="80" t="s">
        <v>537</v>
      </c>
    </row>
    <row r="364" spans="1:5" ht="156">
      <c r="A364" s="80" t="s">
        <v>1191</v>
      </c>
      <c r="B364" s="80" t="s">
        <v>1192</v>
      </c>
      <c r="C364" s="80" t="s">
        <v>544</v>
      </c>
      <c r="D364" s="80" t="s">
        <v>530</v>
      </c>
      <c r="E364" s="80" t="s">
        <v>537</v>
      </c>
    </row>
    <row r="365" spans="1:5" ht="156">
      <c r="A365" s="80" t="s">
        <v>1193</v>
      </c>
      <c r="B365" s="80" t="s">
        <v>1194</v>
      </c>
      <c r="C365" s="80" t="s">
        <v>544</v>
      </c>
      <c r="D365" s="80" t="s">
        <v>530</v>
      </c>
      <c r="E365" s="80" t="s">
        <v>537</v>
      </c>
    </row>
    <row r="366" spans="1:5" ht="156">
      <c r="A366" s="80" t="s">
        <v>1195</v>
      </c>
      <c r="B366" s="80" t="s">
        <v>1196</v>
      </c>
      <c r="C366" s="80" t="s">
        <v>544</v>
      </c>
      <c r="D366" s="80" t="s">
        <v>530</v>
      </c>
      <c r="E366" s="80" t="s">
        <v>537</v>
      </c>
    </row>
    <row r="367" spans="1:5" ht="156">
      <c r="A367" s="80" t="s">
        <v>1197</v>
      </c>
      <c r="B367" s="80" t="s">
        <v>1198</v>
      </c>
      <c r="C367" s="80" t="s">
        <v>544</v>
      </c>
      <c r="D367" s="80" t="s">
        <v>530</v>
      </c>
      <c r="E367" s="80" t="s">
        <v>537</v>
      </c>
    </row>
    <row r="368" spans="1:5" ht="156">
      <c r="A368" s="80" t="s">
        <v>1199</v>
      </c>
      <c r="B368" s="80" t="s">
        <v>1200</v>
      </c>
      <c r="C368" s="80" t="s">
        <v>544</v>
      </c>
      <c r="D368" s="80" t="s">
        <v>530</v>
      </c>
      <c r="E368" s="80" t="s">
        <v>537</v>
      </c>
    </row>
    <row r="369" spans="1:5" ht="156">
      <c r="A369" s="80" t="s">
        <v>1201</v>
      </c>
      <c r="B369" s="80" t="s">
        <v>1202</v>
      </c>
      <c r="C369" s="80" t="s">
        <v>544</v>
      </c>
      <c r="D369" s="80" t="s">
        <v>530</v>
      </c>
      <c r="E369" s="80" t="s">
        <v>537</v>
      </c>
    </row>
    <row r="370" spans="1:5" ht="156">
      <c r="A370" s="80" t="s">
        <v>1203</v>
      </c>
      <c r="B370" s="80" t="s">
        <v>1204</v>
      </c>
      <c r="C370" s="80" t="s">
        <v>544</v>
      </c>
      <c r="D370" s="80" t="s">
        <v>569</v>
      </c>
      <c r="E370" s="80" t="s">
        <v>537</v>
      </c>
    </row>
    <row r="371" spans="1:5" ht="156">
      <c r="A371" s="80" t="s">
        <v>1205</v>
      </c>
      <c r="B371" s="80" t="s">
        <v>1206</v>
      </c>
      <c r="C371" s="80" t="s">
        <v>544</v>
      </c>
      <c r="D371" s="80" t="s">
        <v>569</v>
      </c>
      <c r="E371" s="80" t="s">
        <v>537</v>
      </c>
    </row>
    <row r="372" spans="1:5" ht="156">
      <c r="A372" s="80" t="s">
        <v>1207</v>
      </c>
      <c r="B372" s="80" t="s">
        <v>797</v>
      </c>
      <c r="C372" s="80" t="s">
        <v>544</v>
      </c>
      <c r="D372" s="80" t="s">
        <v>569</v>
      </c>
      <c r="E372" s="80" t="s">
        <v>537</v>
      </c>
    </row>
    <row r="373" spans="1:5" ht="156">
      <c r="A373" s="80" t="s">
        <v>1208</v>
      </c>
      <c r="B373" s="80" t="s">
        <v>1209</v>
      </c>
      <c r="C373" s="80" t="s">
        <v>544</v>
      </c>
      <c r="D373" s="80" t="s">
        <v>530</v>
      </c>
      <c r="E373" s="80" t="s">
        <v>537</v>
      </c>
    </row>
    <row r="374" spans="1:5" ht="156">
      <c r="A374" s="80" t="s">
        <v>1210</v>
      </c>
      <c r="B374" s="80" t="s">
        <v>1211</v>
      </c>
      <c r="C374" s="80" t="s">
        <v>544</v>
      </c>
      <c r="D374" s="80" t="s">
        <v>569</v>
      </c>
      <c r="E374" s="80" t="s">
        <v>537</v>
      </c>
    </row>
    <row r="375" spans="1:5" ht="156">
      <c r="A375" s="80" t="s">
        <v>1212</v>
      </c>
      <c r="B375" s="80" t="s">
        <v>1213</v>
      </c>
      <c r="C375" s="80" t="s">
        <v>544</v>
      </c>
      <c r="D375" s="80" t="s">
        <v>530</v>
      </c>
      <c r="E375" s="80" t="s">
        <v>537</v>
      </c>
    </row>
    <row r="376" spans="1:5" ht="156">
      <c r="A376" s="80" t="s">
        <v>1214</v>
      </c>
      <c r="B376" s="80" t="s">
        <v>1215</v>
      </c>
      <c r="C376" s="80"/>
      <c r="D376" s="80" t="s">
        <v>530</v>
      </c>
      <c r="E376" s="80" t="s">
        <v>537</v>
      </c>
    </row>
    <row r="377" spans="1:5" ht="156">
      <c r="A377" s="80" t="s">
        <v>1216</v>
      </c>
      <c r="B377" s="80" t="s">
        <v>1217</v>
      </c>
      <c r="C377" s="80" t="s">
        <v>544</v>
      </c>
      <c r="D377" s="80" t="s">
        <v>530</v>
      </c>
      <c r="E377" s="80" t="s">
        <v>537</v>
      </c>
    </row>
    <row r="378" spans="1:5" ht="156">
      <c r="A378" s="80" t="s">
        <v>1218</v>
      </c>
      <c r="B378" s="80" t="s">
        <v>1219</v>
      </c>
      <c r="C378" s="80" t="s">
        <v>544</v>
      </c>
      <c r="D378" s="80" t="s">
        <v>530</v>
      </c>
      <c r="E378" s="80" t="s">
        <v>537</v>
      </c>
    </row>
    <row r="379" spans="1:5" ht="24">
      <c r="A379" s="80" t="s">
        <v>1220</v>
      </c>
      <c r="B379" s="80" t="s">
        <v>1221</v>
      </c>
      <c r="C379" s="80" t="s">
        <v>544</v>
      </c>
      <c r="D379" s="80" t="s">
        <v>530</v>
      </c>
      <c r="E379" s="80"/>
    </row>
    <row r="380" spans="1:5" ht="156">
      <c r="A380" s="80" t="s">
        <v>1222</v>
      </c>
      <c r="B380" s="80" t="s">
        <v>1223</v>
      </c>
      <c r="C380" s="80" t="s">
        <v>544</v>
      </c>
      <c r="D380" s="80" t="s">
        <v>530</v>
      </c>
      <c r="E380" s="80" t="s">
        <v>537</v>
      </c>
    </row>
    <row r="381" spans="1:5" ht="60">
      <c r="A381" s="80" t="s">
        <v>1224</v>
      </c>
      <c r="B381" s="80" t="s">
        <v>1225</v>
      </c>
      <c r="C381" s="80"/>
      <c r="D381" s="80" t="s">
        <v>530</v>
      </c>
      <c r="E381" s="80" t="s">
        <v>1226</v>
      </c>
    </row>
    <row r="382" spans="1:5" ht="60">
      <c r="A382" s="80" t="s">
        <v>1227</v>
      </c>
      <c r="B382" s="80" t="s">
        <v>1228</v>
      </c>
      <c r="C382" s="80"/>
      <c r="D382" s="80" t="s">
        <v>530</v>
      </c>
      <c r="E382" s="80" t="s">
        <v>1229</v>
      </c>
    </row>
    <row r="383" spans="1:5" ht="60">
      <c r="A383" s="80" t="s">
        <v>1230</v>
      </c>
      <c r="B383" s="80" t="s">
        <v>1231</v>
      </c>
      <c r="C383" s="80"/>
      <c r="D383" s="80" t="s">
        <v>530</v>
      </c>
      <c r="E383" s="80" t="s">
        <v>1229</v>
      </c>
    </row>
    <row r="384" spans="1:5" ht="60">
      <c r="A384" s="80" t="s">
        <v>1232</v>
      </c>
      <c r="B384" s="80" t="s">
        <v>1233</v>
      </c>
      <c r="C384" s="80"/>
      <c r="D384" s="80" t="s">
        <v>530</v>
      </c>
      <c r="E384" s="80" t="s">
        <v>1229</v>
      </c>
    </row>
    <row r="385" spans="1:5" ht="24">
      <c r="A385" s="80" t="s">
        <v>1234</v>
      </c>
      <c r="B385" s="80" t="s">
        <v>1235</v>
      </c>
      <c r="C385" s="80" t="s">
        <v>596</v>
      </c>
      <c r="D385" s="80" t="s">
        <v>530</v>
      </c>
      <c r="E385" s="80"/>
    </row>
    <row r="386" spans="1:5" ht="24">
      <c r="A386" s="80" t="s">
        <v>1236</v>
      </c>
      <c r="B386" s="80" t="s">
        <v>1237</v>
      </c>
      <c r="C386" s="80" t="s">
        <v>596</v>
      </c>
      <c r="D386" s="80" t="s">
        <v>530</v>
      </c>
      <c r="E386" s="80"/>
    </row>
    <row r="387" spans="1:5" ht="24">
      <c r="A387" s="80" t="s">
        <v>1238</v>
      </c>
      <c r="B387" s="80" t="s">
        <v>1239</v>
      </c>
      <c r="C387" s="80" t="s">
        <v>596</v>
      </c>
      <c r="D387" s="80" t="s">
        <v>530</v>
      </c>
      <c r="E387" s="80"/>
    </row>
    <row r="388" spans="1:5" ht="24">
      <c r="A388" s="80" t="s">
        <v>1240</v>
      </c>
      <c r="B388" s="80" t="s">
        <v>1241</v>
      </c>
      <c r="C388" s="80" t="s">
        <v>596</v>
      </c>
      <c r="D388" s="80" t="s">
        <v>530</v>
      </c>
      <c r="E388" s="80"/>
    </row>
    <row r="389" spans="1:5" ht="24">
      <c r="A389" s="80" t="s">
        <v>1242</v>
      </c>
      <c r="B389" s="80" t="s">
        <v>1243</v>
      </c>
      <c r="C389" s="80" t="s">
        <v>596</v>
      </c>
      <c r="D389" s="80" t="s">
        <v>530</v>
      </c>
      <c r="E389" s="80"/>
    </row>
    <row r="390" spans="1:5" ht="156">
      <c r="A390" s="80" t="s">
        <v>1244</v>
      </c>
      <c r="B390" s="80" t="s">
        <v>1245</v>
      </c>
      <c r="C390" s="80" t="s">
        <v>544</v>
      </c>
      <c r="D390" s="80" t="s">
        <v>530</v>
      </c>
      <c r="E390" s="80" t="s">
        <v>537</v>
      </c>
    </row>
    <row r="391" spans="1:5" ht="24">
      <c r="A391" s="80" t="s">
        <v>1246</v>
      </c>
      <c r="B391" s="80" t="s">
        <v>1247</v>
      </c>
      <c r="C391" s="80" t="s">
        <v>596</v>
      </c>
      <c r="D391" s="80" t="s">
        <v>530</v>
      </c>
      <c r="E391" s="80"/>
    </row>
    <row r="392" spans="1:5" ht="24">
      <c r="A392" s="80" t="s">
        <v>1248</v>
      </c>
      <c r="B392" s="80" t="s">
        <v>1249</v>
      </c>
      <c r="C392" s="80" t="s">
        <v>544</v>
      </c>
      <c r="D392" s="80" t="s">
        <v>530</v>
      </c>
      <c r="E392" s="80"/>
    </row>
    <row r="393" spans="1:5" ht="24">
      <c r="A393" s="80" t="s">
        <v>1250</v>
      </c>
      <c r="B393" s="80" t="s">
        <v>1251</v>
      </c>
      <c r="C393" s="80"/>
      <c r="D393" s="80" t="s">
        <v>530</v>
      </c>
      <c r="E393" s="80"/>
    </row>
    <row r="394" spans="1:5" ht="156">
      <c r="A394" s="80" t="s">
        <v>1252</v>
      </c>
      <c r="B394" s="80" t="s">
        <v>1253</v>
      </c>
      <c r="C394" s="80" t="s">
        <v>596</v>
      </c>
      <c r="D394" s="80" t="s">
        <v>530</v>
      </c>
      <c r="E394" s="80" t="s">
        <v>537</v>
      </c>
    </row>
    <row r="395" spans="1:5" ht="156">
      <c r="A395" s="80" t="s">
        <v>1254</v>
      </c>
      <c r="B395" s="80" t="s">
        <v>1255</v>
      </c>
      <c r="C395" s="80" t="s">
        <v>544</v>
      </c>
      <c r="D395" s="80" t="s">
        <v>530</v>
      </c>
      <c r="E395" s="80" t="s">
        <v>1256</v>
      </c>
    </row>
    <row r="396" spans="1:5" ht="156">
      <c r="A396" s="80" t="s">
        <v>1257</v>
      </c>
      <c r="B396" s="80" t="s">
        <v>1258</v>
      </c>
      <c r="C396" s="80" t="s">
        <v>544</v>
      </c>
      <c r="D396" s="80" t="s">
        <v>530</v>
      </c>
      <c r="E396" s="80" t="s">
        <v>1256</v>
      </c>
    </row>
    <row r="397" spans="1:5" ht="156">
      <c r="A397" s="80" t="s">
        <v>1259</v>
      </c>
      <c r="B397" s="80" t="s">
        <v>1260</v>
      </c>
      <c r="C397" s="80" t="s">
        <v>544</v>
      </c>
      <c r="D397" s="80" t="s">
        <v>530</v>
      </c>
      <c r="E397" s="80" t="s">
        <v>1256</v>
      </c>
    </row>
    <row r="398" spans="1:5" ht="156">
      <c r="A398" s="80" t="s">
        <v>1261</v>
      </c>
      <c r="B398" s="80" t="s">
        <v>1262</v>
      </c>
      <c r="C398" s="80" t="s">
        <v>544</v>
      </c>
      <c r="D398" s="80" t="s">
        <v>569</v>
      </c>
      <c r="E398" s="80" t="s">
        <v>767</v>
      </c>
    </row>
    <row r="399" spans="1:5" ht="156">
      <c r="A399" s="80" t="s">
        <v>1263</v>
      </c>
      <c r="B399" s="80" t="s">
        <v>1264</v>
      </c>
      <c r="C399" s="80" t="s">
        <v>544</v>
      </c>
      <c r="D399" s="80" t="s">
        <v>530</v>
      </c>
      <c r="E399" s="80" t="s">
        <v>1256</v>
      </c>
    </row>
    <row r="400" spans="1:5" ht="144">
      <c r="A400" s="80" t="s">
        <v>1265</v>
      </c>
      <c r="B400" s="80" t="s">
        <v>1266</v>
      </c>
      <c r="C400" s="80" t="s">
        <v>544</v>
      </c>
      <c r="D400" s="80" t="s">
        <v>569</v>
      </c>
      <c r="E400" s="80" t="s">
        <v>1267</v>
      </c>
    </row>
    <row r="401" spans="1:5" ht="120">
      <c r="A401" s="80" t="s">
        <v>1268</v>
      </c>
      <c r="B401" s="80" t="s">
        <v>1269</v>
      </c>
      <c r="C401" s="80" t="s">
        <v>544</v>
      </c>
      <c r="D401" s="80" t="s">
        <v>569</v>
      </c>
      <c r="E401" s="80" t="s">
        <v>1270</v>
      </c>
    </row>
    <row r="402" spans="1:5" ht="120">
      <c r="A402" s="80" t="s">
        <v>1271</v>
      </c>
      <c r="B402" s="80" t="s">
        <v>1272</v>
      </c>
      <c r="C402" s="80" t="s">
        <v>544</v>
      </c>
      <c r="D402" s="80" t="s">
        <v>569</v>
      </c>
      <c r="E402" s="80" t="s">
        <v>1273</v>
      </c>
    </row>
    <row r="403" spans="1:5" ht="108">
      <c r="A403" s="80" t="s">
        <v>1274</v>
      </c>
      <c r="B403" s="80" t="s">
        <v>1275</v>
      </c>
      <c r="C403" s="80" t="s">
        <v>544</v>
      </c>
      <c r="D403" s="80" t="s">
        <v>569</v>
      </c>
      <c r="E403" s="80" t="s">
        <v>1276</v>
      </c>
    </row>
    <row r="404" spans="1:5" ht="108">
      <c r="A404" s="80" t="s">
        <v>1277</v>
      </c>
      <c r="B404" s="80" t="s">
        <v>1278</v>
      </c>
      <c r="C404" s="80" t="s">
        <v>544</v>
      </c>
      <c r="D404" s="80" t="s">
        <v>569</v>
      </c>
      <c r="E404" s="80" t="s">
        <v>1279</v>
      </c>
    </row>
    <row r="405" spans="1:5" ht="156">
      <c r="A405" s="80" t="s">
        <v>1280</v>
      </c>
      <c r="B405" s="80" t="s">
        <v>1281</v>
      </c>
      <c r="C405" s="80" t="s">
        <v>544</v>
      </c>
      <c r="D405" s="80" t="s">
        <v>530</v>
      </c>
      <c r="E405" s="80" t="s">
        <v>1256</v>
      </c>
    </row>
    <row r="406" spans="1:5" ht="156">
      <c r="A406" s="80" t="s">
        <v>1282</v>
      </c>
      <c r="B406" s="80" t="s">
        <v>1283</v>
      </c>
      <c r="C406" s="80" t="s">
        <v>544</v>
      </c>
      <c r="D406" s="80" t="s">
        <v>530</v>
      </c>
      <c r="E406" s="80" t="s">
        <v>1256</v>
      </c>
    </row>
    <row r="407" spans="1:5" ht="108">
      <c r="A407" s="80" t="s">
        <v>1284</v>
      </c>
      <c r="B407" s="80" t="s">
        <v>1285</v>
      </c>
      <c r="C407" s="80" t="s">
        <v>544</v>
      </c>
      <c r="D407" s="80" t="s">
        <v>569</v>
      </c>
      <c r="E407" s="80" t="s">
        <v>1286</v>
      </c>
    </row>
    <row r="408" spans="1:5" ht="156">
      <c r="A408" s="80" t="s">
        <v>1287</v>
      </c>
      <c r="B408" s="80" t="s">
        <v>1288</v>
      </c>
      <c r="C408" s="80" t="s">
        <v>544</v>
      </c>
      <c r="D408" s="80" t="s">
        <v>530</v>
      </c>
      <c r="E408" s="80" t="s">
        <v>1256</v>
      </c>
    </row>
    <row r="409" spans="1:5" ht="156">
      <c r="A409" s="80" t="s">
        <v>1289</v>
      </c>
      <c r="B409" s="80" t="s">
        <v>1290</v>
      </c>
      <c r="C409" s="80" t="s">
        <v>544</v>
      </c>
      <c r="D409" s="80" t="s">
        <v>530</v>
      </c>
      <c r="E409" s="80" t="s">
        <v>1256</v>
      </c>
    </row>
    <row r="410" spans="1:5" ht="108">
      <c r="A410" s="80" t="s">
        <v>1291</v>
      </c>
      <c r="B410" s="80" t="s">
        <v>1292</v>
      </c>
      <c r="C410" s="80" t="s">
        <v>596</v>
      </c>
      <c r="D410" s="80" t="s">
        <v>530</v>
      </c>
      <c r="E410" s="80" t="s">
        <v>1293</v>
      </c>
    </row>
    <row r="411" spans="1:5" ht="96">
      <c r="A411" s="80" t="s">
        <v>1294</v>
      </c>
      <c r="B411" s="80" t="s">
        <v>1295</v>
      </c>
      <c r="C411" s="80" t="s">
        <v>596</v>
      </c>
      <c r="D411" s="80" t="s">
        <v>530</v>
      </c>
      <c r="E411" s="80" t="s">
        <v>1296</v>
      </c>
    </row>
    <row r="412" spans="1:5" ht="36">
      <c r="A412" s="80" t="s">
        <v>1297</v>
      </c>
      <c r="B412" s="80" t="s">
        <v>1298</v>
      </c>
      <c r="C412" s="80"/>
      <c r="D412" s="80" t="s">
        <v>530</v>
      </c>
      <c r="E412" s="81" t="s">
        <v>1299</v>
      </c>
    </row>
    <row r="413" spans="1:5" ht="48">
      <c r="A413" s="267" t="s">
        <v>1300</v>
      </c>
      <c r="B413" s="267" t="s">
        <v>1301</v>
      </c>
      <c r="C413" s="267"/>
      <c r="D413" s="267" t="s">
        <v>530</v>
      </c>
      <c r="E413" s="75" t="s">
        <v>1302</v>
      </c>
    </row>
    <row r="414" spans="1:5">
      <c r="A414" s="269"/>
      <c r="B414" s="269"/>
      <c r="C414" s="269"/>
      <c r="D414" s="269"/>
      <c r="E414" s="79"/>
    </row>
    <row r="415" spans="1:5" ht="156">
      <c r="A415" s="268"/>
      <c r="B415" s="268"/>
      <c r="C415" s="268"/>
      <c r="D415" s="268"/>
      <c r="E415" s="76" t="s">
        <v>638</v>
      </c>
    </row>
    <row r="416" spans="1:5" ht="48">
      <c r="A416" s="267" t="s">
        <v>1303</v>
      </c>
      <c r="B416" s="267" t="s">
        <v>1304</v>
      </c>
      <c r="C416" s="267"/>
      <c r="D416" s="267" t="s">
        <v>530</v>
      </c>
      <c r="E416" s="75" t="s">
        <v>1302</v>
      </c>
    </row>
    <row r="417" spans="1:5">
      <c r="A417" s="269"/>
      <c r="B417" s="269"/>
      <c r="C417" s="269"/>
      <c r="D417" s="269"/>
      <c r="E417" s="79"/>
    </row>
    <row r="418" spans="1:5" ht="156">
      <c r="A418" s="268"/>
      <c r="B418" s="268"/>
      <c r="C418" s="268"/>
      <c r="D418" s="268"/>
      <c r="E418" s="76" t="s">
        <v>537</v>
      </c>
    </row>
    <row r="419" spans="1:5">
      <c r="A419" s="267" t="s">
        <v>1305</v>
      </c>
      <c r="B419" s="75" t="s">
        <v>1306</v>
      </c>
      <c r="C419" s="267" t="s">
        <v>544</v>
      </c>
      <c r="D419" s="267" t="s">
        <v>530</v>
      </c>
      <c r="E419" s="267" t="s">
        <v>537</v>
      </c>
    </row>
    <row r="420" spans="1:5">
      <c r="A420" s="268"/>
      <c r="B420" s="76" t="s">
        <v>1307</v>
      </c>
      <c r="C420" s="268"/>
      <c r="D420" s="268"/>
      <c r="E420" s="268"/>
    </row>
    <row r="421" spans="1:5" ht="156">
      <c r="A421" s="80" t="s">
        <v>295</v>
      </c>
      <c r="B421" s="80" t="s">
        <v>1308</v>
      </c>
      <c r="C421" s="80" t="s">
        <v>544</v>
      </c>
      <c r="D421" s="80" t="s">
        <v>530</v>
      </c>
      <c r="E421" s="80" t="s">
        <v>537</v>
      </c>
    </row>
    <row r="422" spans="1:5" ht="156">
      <c r="A422" s="80" t="s">
        <v>106</v>
      </c>
      <c r="B422" s="80" t="s">
        <v>1309</v>
      </c>
      <c r="C422" s="80" t="s">
        <v>544</v>
      </c>
      <c r="D422" s="80" t="s">
        <v>530</v>
      </c>
      <c r="E422" s="80" t="s">
        <v>537</v>
      </c>
    </row>
    <row r="423" spans="1:5" ht="156">
      <c r="A423" s="80" t="s">
        <v>108</v>
      </c>
      <c r="B423" s="80" t="s">
        <v>1310</v>
      </c>
      <c r="C423" s="80" t="s">
        <v>544</v>
      </c>
      <c r="D423" s="80" t="s">
        <v>530</v>
      </c>
      <c r="E423" s="80" t="s">
        <v>537</v>
      </c>
    </row>
    <row r="424" spans="1:5" ht="156">
      <c r="A424" s="80" t="s">
        <v>1311</v>
      </c>
      <c r="B424" s="80" t="s">
        <v>1312</v>
      </c>
      <c r="C424" s="80" t="s">
        <v>544</v>
      </c>
      <c r="D424" s="80" t="s">
        <v>530</v>
      </c>
      <c r="E424" s="80" t="s">
        <v>537</v>
      </c>
    </row>
    <row r="425" spans="1:5" ht="156">
      <c r="A425" s="80" t="s">
        <v>1313</v>
      </c>
      <c r="B425" s="80" t="s">
        <v>1314</v>
      </c>
      <c r="C425" s="80" t="s">
        <v>544</v>
      </c>
      <c r="D425" s="80" t="s">
        <v>530</v>
      </c>
      <c r="E425" s="80" t="s">
        <v>537</v>
      </c>
    </row>
    <row r="426" spans="1:5" ht="156">
      <c r="A426" s="80" t="s">
        <v>1315</v>
      </c>
      <c r="B426" s="80" t="s">
        <v>1316</v>
      </c>
      <c r="C426" s="80" t="s">
        <v>544</v>
      </c>
      <c r="D426" s="80" t="s">
        <v>530</v>
      </c>
      <c r="E426" s="80" t="s">
        <v>537</v>
      </c>
    </row>
    <row r="427" spans="1:5" ht="156">
      <c r="A427" s="80" t="s">
        <v>1317</v>
      </c>
      <c r="B427" s="80" t="s">
        <v>1318</v>
      </c>
      <c r="C427" s="80" t="s">
        <v>544</v>
      </c>
      <c r="D427" s="80" t="s">
        <v>530</v>
      </c>
      <c r="E427" s="80" t="s">
        <v>537</v>
      </c>
    </row>
    <row r="428" spans="1:5" ht="156">
      <c r="A428" s="80" t="s">
        <v>1319</v>
      </c>
      <c r="B428" s="80" t="s">
        <v>1320</v>
      </c>
      <c r="C428" s="80" t="s">
        <v>544</v>
      </c>
      <c r="D428" s="80" t="s">
        <v>530</v>
      </c>
      <c r="E428" s="80" t="s">
        <v>537</v>
      </c>
    </row>
    <row r="429" spans="1:5" ht="156">
      <c r="A429" s="80" t="s">
        <v>1321</v>
      </c>
      <c r="B429" s="80" t="s">
        <v>1322</v>
      </c>
      <c r="C429" s="80" t="s">
        <v>544</v>
      </c>
      <c r="D429" s="80" t="s">
        <v>530</v>
      </c>
      <c r="E429" s="80" t="s">
        <v>537</v>
      </c>
    </row>
    <row r="430" spans="1:5" ht="156">
      <c r="A430" s="80" t="s">
        <v>1323</v>
      </c>
      <c r="B430" s="80" t="s">
        <v>1324</v>
      </c>
      <c r="C430" s="80" t="s">
        <v>544</v>
      </c>
      <c r="D430" s="80" t="s">
        <v>530</v>
      </c>
      <c r="E430" s="80" t="s">
        <v>537</v>
      </c>
    </row>
    <row r="431" spans="1:5" ht="48">
      <c r="A431" s="80" t="s">
        <v>1325</v>
      </c>
      <c r="B431" s="80" t="s">
        <v>1326</v>
      </c>
      <c r="C431" s="80"/>
      <c r="D431" s="80" t="s">
        <v>530</v>
      </c>
      <c r="E431" s="80" t="s">
        <v>1327</v>
      </c>
    </row>
    <row r="432" spans="1:5" ht="48">
      <c r="A432" s="80" t="s">
        <v>1328</v>
      </c>
      <c r="B432" s="80" t="s">
        <v>1329</v>
      </c>
      <c r="C432" s="80"/>
      <c r="D432" s="80" t="s">
        <v>530</v>
      </c>
      <c r="E432" s="80" t="s">
        <v>1330</v>
      </c>
    </row>
    <row r="433" spans="1:5" ht="156">
      <c r="A433" s="80" t="s">
        <v>297</v>
      </c>
      <c r="B433" s="80" t="s">
        <v>1331</v>
      </c>
      <c r="C433" s="80"/>
      <c r="D433" s="80" t="s">
        <v>530</v>
      </c>
      <c r="E433" s="80" t="s">
        <v>767</v>
      </c>
    </row>
    <row r="434" spans="1:5" ht="156">
      <c r="A434" s="80" t="s">
        <v>299</v>
      </c>
      <c r="B434" s="80" t="s">
        <v>1332</v>
      </c>
      <c r="C434" s="80"/>
      <c r="D434" s="80" t="s">
        <v>530</v>
      </c>
      <c r="E434" s="80" t="s">
        <v>767</v>
      </c>
    </row>
    <row r="435" spans="1:5" ht="156">
      <c r="A435" s="80" t="s">
        <v>301</v>
      </c>
      <c r="B435" s="80" t="s">
        <v>1333</v>
      </c>
      <c r="C435" s="80"/>
      <c r="D435" s="80" t="s">
        <v>569</v>
      </c>
      <c r="E435" s="80" t="s">
        <v>767</v>
      </c>
    </row>
    <row r="436" spans="1:5" ht="24">
      <c r="A436" s="80" t="s">
        <v>303</v>
      </c>
      <c r="B436" s="80" t="s">
        <v>1334</v>
      </c>
      <c r="C436" s="80"/>
      <c r="D436" s="80" t="s">
        <v>569</v>
      </c>
      <c r="E436" s="80"/>
    </row>
    <row r="437" spans="1:5" ht="156">
      <c r="A437" s="80" t="s">
        <v>305</v>
      </c>
      <c r="B437" s="80" t="s">
        <v>1335</v>
      </c>
      <c r="C437" s="80"/>
      <c r="D437" s="80" t="s">
        <v>569</v>
      </c>
      <c r="E437" s="80" t="s">
        <v>767</v>
      </c>
    </row>
    <row r="438" spans="1:5" ht="24">
      <c r="A438" s="80" t="s">
        <v>307</v>
      </c>
      <c r="B438" s="80" t="s">
        <v>1336</v>
      </c>
      <c r="C438" s="80"/>
      <c r="D438" s="80" t="s">
        <v>569</v>
      </c>
      <c r="E438" s="80"/>
    </row>
    <row r="439" spans="1:5" ht="24">
      <c r="A439" s="80" t="s">
        <v>309</v>
      </c>
      <c r="B439" s="80" t="s">
        <v>1337</v>
      </c>
      <c r="C439" s="80"/>
      <c r="D439" s="80" t="s">
        <v>569</v>
      </c>
      <c r="E439" s="80"/>
    </row>
    <row r="440" spans="1:5" ht="156">
      <c r="A440" s="80" t="s">
        <v>311</v>
      </c>
      <c r="B440" s="80" t="s">
        <v>1338</v>
      </c>
      <c r="C440" s="80"/>
      <c r="D440" s="80" t="s">
        <v>569</v>
      </c>
      <c r="E440" s="80" t="s">
        <v>767</v>
      </c>
    </row>
    <row r="441" spans="1:5" ht="156">
      <c r="A441" s="80" t="s">
        <v>313</v>
      </c>
      <c r="B441" s="80" t="s">
        <v>1339</v>
      </c>
      <c r="C441" s="80"/>
      <c r="D441" s="80" t="s">
        <v>569</v>
      </c>
      <c r="E441" s="80" t="s">
        <v>767</v>
      </c>
    </row>
    <row r="442" spans="1:5" ht="156">
      <c r="A442" s="80" t="s">
        <v>1340</v>
      </c>
      <c r="B442" s="80" t="s">
        <v>1341</v>
      </c>
      <c r="C442" s="80"/>
      <c r="D442" s="80" t="s">
        <v>569</v>
      </c>
      <c r="E442" s="80" t="s">
        <v>767</v>
      </c>
    </row>
    <row r="443" spans="1:5" ht="24">
      <c r="A443" s="80" t="s">
        <v>315</v>
      </c>
      <c r="B443" s="80" t="s">
        <v>1342</v>
      </c>
      <c r="C443" s="80"/>
      <c r="D443" s="80" t="s">
        <v>569</v>
      </c>
      <c r="E443" s="80"/>
    </row>
    <row r="444" spans="1:5" ht="24">
      <c r="A444" s="80" t="s">
        <v>1343</v>
      </c>
      <c r="B444" s="80" t="s">
        <v>1344</v>
      </c>
      <c r="C444" s="80"/>
      <c r="D444" s="80" t="s">
        <v>569</v>
      </c>
      <c r="E444" s="80"/>
    </row>
    <row r="445" spans="1:5" ht="156">
      <c r="A445" s="80" t="s">
        <v>317</v>
      </c>
      <c r="B445" s="80" t="s">
        <v>1345</v>
      </c>
      <c r="C445" s="80"/>
      <c r="D445" s="80" t="s">
        <v>569</v>
      </c>
      <c r="E445" s="80" t="s">
        <v>767</v>
      </c>
    </row>
    <row r="446" spans="1:5" ht="24">
      <c r="A446" s="80" t="s">
        <v>319</v>
      </c>
      <c r="B446" s="80" t="s">
        <v>1346</v>
      </c>
      <c r="C446" s="80"/>
      <c r="D446" s="80" t="s">
        <v>569</v>
      </c>
      <c r="E446" s="80"/>
    </row>
    <row r="447" spans="1:5" ht="24">
      <c r="A447" s="80" t="s">
        <v>321</v>
      </c>
      <c r="B447" s="80" t="s">
        <v>1347</v>
      </c>
      <c r="C447" s="80"/>
      <c r="D447" s="80" t="s">
        <v>569</v>
      </c>
      <c r="E447" s="80"/>
    </row>
    <row r="448" spans="1:5" ht="24">
      <c r="A448" s="80" t="s">
        <v>1348</v>
      </c>
      <c r="B448" s="80" t="s">
        <v>1349</v>
      </c>
      <c r="C448" s="80"/>
      <c r="D448" s="80" t="s">
        <v>569</v>
      </c>
      <c r="E448" s="80"/>
    </row>
    <row r="449" spans="1:5" ht="156">
      <c r="A449" s="80" t="s">
        <v>1350</v>
      </c>
      <c r="B449" s="80" t="s">
        <v>1351</v>
      </c>
      <c r="C449" s="80"/>
      <c r="D449" s="80" t="s">
        <v>569</v>
      </c>
      <c r="E449" s="80" t="s">
        <v>767</v>
      </c>
    </row>
    <row r="450" spans="1:5" ht="24">
      <c r="A450" s="80" t="s">
        <v>1352</v>
      </c>
      <c r="B450" s="80" t="s">
        <v>1353</v>
      </c>
      <c r="C450" s="80"/>
      <c r="D450" s="80" t="s">
        <v>569</v>
      </c>
      <c r="E450" s="80"/>
    </row>
    <row r="451" spans="1:5" ht="192">
      <c r="A451" s="80" t="s">
        <v>323</v>
      </c>
      <c r="B451" s="80" t="s">
        <v>1354</v>
      </c>
      <c r="C451" s="80" t="s">
        <v>544</v>
      </c>
      <c r="D451" s="80" t="s">
        <v>530</v>
      </c>
      <c r="E451" s="80" t="s">
        <v>1355</v>
      </c>
    </row>
    <row r="452" spans="1:5" ht="192">
      <c r="A452" s="80" t="s">
        <v>110</v>
      </c>
      <c r="B452" s="80" t="s">
        <v>1356</v>
      </c>
      <c r="C452" s="80" t="s">
        <v>544</v>
      </c>
      <c r="D452" s="80" t="s">
        <v>530</v>
      </c>
      <c r="E452" s="80" t="s">
        <v>1357</v>
      </c>
    </row>
    <row r="453" spans="1:5" ht="192">
      <c r="A453" s="80" t="s">
        <v>325</v>
      </c>
      <c r="B453" s="80" t="s">
        <v>1358</v>
      </c>
      <c r="C453" s="80" t="s">
        <v>544</v>
      </c>
      <c r="D453" s="80" t="s">
        <v>530</v>
      </c>
      <c r="E453" s="80" t="s">
        <v>1357</v>
      </c>
    </row>
    <row r="454" spans="1:5" ht="192">
      <c r="A454" s="80" t="s">
        <v>327</v>
      </c>
      <c r="B454" s="80" t="s">
        <v>1359</v>
      </c>
      <c r="C454" s="80" t="s">
        <v>544</v>
      </c>
      <c r="D454" s="80" t="s">
        <v>530</v>
      </c>
      <c r="E454" s="80" t="s">
        <v>1357</v>
      </c>
    </row>
    <row r="455" spans="1:5" ht="192">
      <c r="A455" s="80" t="s">
        <v>112</v>
      </c>
      <c r="B455" s="80" t="s">
        <v>1360</v>
      </c>
      <c r="C455" s="80" t="s">
        <v>544</v>
      </c>
      <c r="D455" s="80" t="s">
        <v>530</v>
      </c>
      <c r="E455" s="80" t="s">
        <v>1357</v>
      </c>
    </row>
    <row r="456" spans="1:5" ht="192">
      <c r="A456" s="267" t="s">
        <v>114</v>
      </c>
      <c r="B456" s="267" t="s">
        <v>1361</v>
      </c>
      <c r="C456" s="267" t="s">
        <v>544</v>
      </c>
      <c r="D456" s="267" t="s">
        <v>530</v>
      </c>
      <c r="E456" s="75" t="s">
        <v>3457</v>
      </c>
    </row>
    <row r="457" spans="1:5" ht="72">
      <c r="A457" s="268"/>
      <c r="B457" s="268"/>
      <c r="C457" s="268"/>
      <c r="D457" s="268"/>
      <c r="E457" s="76" t="s">
        <v>3458</v>
      </c>
    </row>
    <row r="458" spans="1:5" ht="192">
      <c r="A458" s="80" t="s">
        <v>117</v>
      </c>
      <c r="B458" s="80" t="s">
        <v>1362</v>
      </c>
      <c r="C458" s="80" t="s">
        <v>544</v>
      </c>
      <c r="D458" s="80" t="s">
        <v>530</v>
      </c>
      <c r="E458" s="80" t="s">
        <v>1357</v>
      </c>
    </row>
    <row r="459" spans="1:5" ht="132">
      <c r="A459" s="80" t="s">
        <v>1363</v>
      </c>
      <c r="B459" s="80" t="s">
        <v>1364</v>
      </c>
      <c r="C459" s="80"/>
      <c r="D459" s="80" t="s">
        <v>530</v>
      </c>
      <c r="E459" s="80" t="s">
        <v>1365</v>
      </c>
    </row>
    <row r="460" spans="1:5" ht="120">
      <c r="A460" s="80" t="s">
        <v>1366</v>
      </c>
      <c r="B460" s="80" t="s">
        <v>1367</v>
      </c>
      <c r="C460" s="80"/>
      <c r="D460" s="80" t="s">
        <v>530</v>
      </c>
      <c r="E460" s="80" t="s">
        <v>1368</v>
      </c>
    </row>
    <row r="461" spans="1:5" ht="156">
      <c r="A461" s="80" t="s">
        <v>120</v>
      </c>
      <c r="B461" s="80" t="s">
        <v>1369</v>
      </c>
      <c r="C461" s="80" t="s">
        <v>544</v>
      </c>
      <c r="D461" s="80" t="s">
        <v>530</v>
      </c>
      <c r="E461" s="80" t="s">
        <v>537</v>
      </c>
    </row>
    <row r="462" spans="1:5" ht="156">
      <c r="A462" s="80" t="s">
        <v>1370</v>
      </c>
      <c r="B462" s="80" t="s">
        <v>1371</v>
      </c>
      <c r="C462" s="80" t="s">
        <v>544</v>
      </c>
      <c r="D462" s="80" t="s">
        <v>530</v>
      </c>
      <c r="E462" s="80" t="s">
        <v>537</v>
      </c>
    </row>
    <row r="463" spans="1:5" ht="156">
      <c r="A463" s="80" t="s">
        <v>1372</v>
      </c>
      <c r="B463" s="80" t="s">
        <v>1373</v>
      </c>
      <c r="C463" s="80" t="s">
        <v>544</v>
      </c>
      <c r="D463" s="80" t="s">
        <v>530</v>
      </c>
      <c r="E463" s="80" t="s">
        <v>537</v>
      </c>
    </row>
    <row r="464" spans="1:5" ht="156">
      <c r="A464" s="80" t="s">
        <v>1374</v>
      </c>
      <c r="B464" s="80" t="s">
        <v>1375</v>
      </c>
      <c r="C464" s="80" t="s">
        <v>544</v>
      </c>
      <c r="D464" s="80" t="s">
        <v>530</v>
      </c>
      <c r="E464" s="80" t="s">
        <v>537</v>
      </c>
    </row>
    <row r="465" spans="1:5" ht="156">
      <c r="A465" s="80" t="s">
        <v>1376</v>
      </c>
      <c r="B465" s="80" t="s">
        <v>1377</v>
      </c>
      <c r="C465" s="80" t="s">
        <v>544</v>
      </c>
      <c r="D465" s="80" t="s">
        <v>530</v>
      </c>
      <c r="E465" s="80" t="s">
        <v>537</v>
      </c>
    </row>
    <row r="466" spans="1:5" ht="156">
      <c r="A466" s="80" t="s">
        <v>329</v>
      </c>
      <c r="B466" s="80" t="s">
        <v>1378</v>
      </c>
      <c r="C466" s="80" t="s">
        <v>544</v>
      </c>
      <c r="D466" s="80" t="s">
        <v>530</v>
      </c>
      <c r="E466" s="80" t="s">
        <v>537</v>
      </c>
    </row>
    <row r="467" spans="1:5" ht="156">
      <c r="A467" s="80" t="s">
        <v>121</v>
      </c>
      <c r="B467" s="80" t="s">
        <v>1379</v>
      </c>
      <c r="C467" s="80" t="s">
        <v>544</v>
      </c>
      <c r="D467" s="80" t="s">
        <v>530</v>
      </c>
      <c r="E467" s="80" t="s">
        <v>537</v>
      </c>
    </row>
    <row r="468" spans="1:5" ht="156">
      <c r="A468" s="80" t="s">
        <v>1380</v>
      </c>
      <c r="B468" s="80" t="s">
        <v>1381</v>
      </c>
      <c r="C468" s="80" t="s">
        <v>544</v>
      </c>
      <c r="D468" s="80" t="s">
        <v>530</v>
      </c>
      <c r="E468" s="80" t="s">
        <v>537</v>
      </c>
    </row>
    <row r="469" spans="1:5" ht="156">
      <c r="A469" s="80" t="s">
        <v>1382</v>
      </c>
      <c r="B469" s="80" t="s">
        <v>1383</v>
      </c>
      <c r="C469" s="80" t="s">
        <v>544</v>
      </c>
      <c r="D469" s="80" t="s">
        <v>530</v>
      </c>
      <c r="E469" s="80" t="s">
        <v>537</v>
      </c>
    </row>
    <row r="470" spans="1:5" ht="156">
      <c r="A470" s="80" t="s">
        <v>1384</v>
      </c>
      <c r="B470" s="80" t="s">
        <v>1385</v>
      </c>
      <c r="C470" s="80" t="s">
        <v>544</v>
      </c>
      <c r="D470" s="80" t="s">
        <v>530</v>
      </c>
      <c r="E470" s="80" t="s">
        <v>537</v>
      </c>
    </row>
    <row r="471" spans="1:5" ht="156">
      <c r="A471" s="80" t="s">
        <v>1386</v>
      </c>
      <c r="B471" s="80" t="s">
        <v>1387</v>
      </c>
      <c r="C471" s="80" t="s">
        <v>544</v>
      </c>
      <c r="D471" s="80" t="s">
        <v>530</v>
      </c>
      <c r="E471" s="80" t="s">
        <v>537</v>
      </c>
    </row>
    <row r="472" spans="1:5" ht="156">
      <c r="A472" s="80" t="s">
        <v>1388</v>
      </c>
      <c r="B472" s="80" t="s">
        <v>1389</v>
      </c>
      <c r="C472" s="80" t="s">
        <v>544</v>
      </c>
      <c r="D472" s="80" t="s">
        <v>530</v>
      </c>
      <c r="E472" s="80" t="s">
        <v>537</v>
      </c>
    </row>
    <row r="473" spans="1:5" ht="156">
      <c r="A473" s="80" t="s">
        <v>1390</v>
      </c>
      <c r="B473" s="80" t="s">
        <v>1391</v>
      </c>
      <c r="C473" s="80" t="s">
        <v>544</v>
      </c>
      <c r="D473" s="80" t="s">
        <v>530</v>
      </c>
      <c r="E473" s="80" t="s">
        <v>537</v>
      </c>
    </row>
    <row r="474" spans="1:5" ht="156">
      <c r="A474" s="80" t="s">
        <v>1392</v>
      </c>
      <c r="B474" s="80" t="s">
        <v>1393</v>
      </c>
      <c r="C474" s="80" t="s">
        <v>544</v>
      </c>
      <c r="D474" s="80" t="s">
        <v>530</v>
      </c>
      <c r="E474" s="80" t="s">
        <v>537</v>
      </c>
    </row>
    <row r="475" spans="1:5" ht="156">
      <c r="A475" s="80" t="s">
        <v>1394</v>
      </c>
      <c r="B475" s="80" t="s">
        <v>1395</v>
      </c>
      <c r="C475" s="80" t="s">
        <v>596</v>
      </c>
      <c r="D475" s="80" t="s">
        <v>530</v>
      </c>
      <c r="E475" s="80" t="s">
        <v>537</v>
      </c>
    </row>
    <row r="476" spans="1:5" ht="156">
      <c r="A476" s="80" t="s">
        <v>1396</v>
      </c>
      <c r="B476" s="80" t="s">
        <v>1397</v>
      </c>
      <c r="C476" s="80" t="s">
        <v>596</v>
      </c>
      <c r="D476" s="80" t="s">
        <v>530</v>
      </c>
      <c r="E476" s="80" t="s">
        <v>537</v>
      </c>
    </row>
    <row r="477" spans="1:5" ht="216">
      <c r="A477" s="80" t="s">
        <v>1398</v>
      </c>
      <c r="B477" s="80" t="s">
        <v>1399</v>
      </c>
      <c r="C477" s="80" t="s">
        <v>544</v>
      </c>
      <c r="D477" s="80" t="s">
        <v>530</v>
      </c>
      <c r="E477" s="80" t="s">
        <v>1400</v>
      </c>
    </row>
    <row r="478" spans="1:5" ht="168">
      <c r="A478" s="80" t="s">
        <v>331</v>
      </c>
      <c r="B478" s="80" t="s">
        <v>1401</v>
      </c>
      <c r="C478" s="80" t="s">
        <v>544</v>
      </c>
      <c r="D478" s="80" t="s">
        <v>530</v>
      </c>
      <c r="E478" s="80" t="s">
        <v>1402</v>
      </c>
    </row>
    <row r="479" spans="1:5" ht="144">
      <c r="A479" s="80" t="s">
        <v>1403</v>
      </c>
      <c r="B479" s="80" t="s">
        <v>1404</v>
      </c>
      <c r="C479" s="80" t="s">
        <v>596</v>
      </c>
      <c r="D479" s="80" t="s">
        <v>530</v>
      </c>
      <c r="E479" s="80" t="s">
        <v>1405</v>
      </c>
    </row>
    <row r="480" spans="1:5" ht="156">
      <c r="A480" s="80" t="s">
        <v>1406</v>
      </c>
      <c r="B480" s="80" t="s">
        <v>1407</v>
      </c>
      <c r="C480" s="80" t="s">
        <v>596</v>
      </c>
      <c r="D480" s="80" t="s">
        <v>530</v>
      </c>
      <c r="E480" s="80" t="s">
        <v>1408</v>
      </c>
    </row>
    <row r="481" spans="1:5" ht="192">
      <c r="A481" s="80" t="s">
        <v>1409</v>
      </c>
      <c r="B481" s="80" t="s">
        <v>1410</v>
      </c>
      <c r="C481" s="80" t="s">
        <v>596</v>
      </c>
      <c r="D481" s="80" t="s">
        <v>530</v>
      </c>
      <c r="E481" s="80" t="s">
        <v>1411</v>
      </c>
    </row>
    <row r="482" spans="1:5" ht="168">
      <c r="A482" s="80" t="s">
        <v>1412</v>
      </c>
      <c r="B482" s="80" t="s">
        <v>1413</v>
      </c>
      <c r="C482" s="80" t="s">
        <v>596</v>
      </c>
      <c r="D482" s="80" t="s">
        <v>530</v>
      </c>
      <c r="E482" s="80" t="s">
        <v>1414</v>
      </c>
    </row>
    <row r="483" spans="1:5" ht="156">
      <c r="A483" s="80" t="s">
        <v>1415</v>
      </c>
      <c r="B483" s="80" t="s">
        <v>1416</v>
      </c>
      <c r="C483" s="80" t="s">
        <v>596</v>
      </c>
      <c r="D483" s="80" t="s">
        <v>530</v>
      </c>
      <c r="E483" s="80" t="s">
        <v>537</v>
      </c>
    </row>
    <row r="484" spans="1:5" ht="216">
      <c r="A484" s="80" t="s">
        <v>1417</v>
      </c>
      <c r="B484" s="80" t="s">
        <v>1418</v>
      </c>
      <c r="C484" s="80" t="s">
        <v>596</v>
      </c>
      <c r="D484" s="80" t="s">
        <v>530</v>
      </c>
      <c r="E484" s="80" t="s">
        <v>1419</v>
      </c>
    </row>
    <row r="485" spans="1:5" ht="132">
      <c r="A485" s="80" t="s">
        <v>1420</v>
      </c>
      <c r="B485" s="80" t="s">
        <v>1421</v>
      </c>
      <c r="C485" s="80" t="s">
        <v>596</v>
      </c>
      <c r="D485" s="80" t="s">
        <v>530</v>
      </c>
      <c r="E485" s="80" t="s">
        <v>1422</v>
      </c>
    </row>
    <row r="486" spans="1:5" ht="108">
      <c r="A486" s="80" t="s">
        <v>333</v>
      </c>
      <c r="B486" s="80" t="s">
        <v>1423</v>
      </c>
      <c r="C486" s="80" t="s">
        <v>544</v>
      </c>
      <c r="D486" s="80" t="s">
        <v>530</v>
      </c>
      <c r="E486" s="80" t="s">
        <v>1424</v>
      </c>
    </row>
    <row r="487" spans="1:5" ht="108">
      <c r="A487" s="80" t="s">
        <v>123</v>
      </c>
      <c r="B487" s="80" t="s">
        <v>1425</v>
      </c>
      <c r="C487" s="80" t="s">
        <v>544</v>
      </c>
      <c r="D487" s="80" t="s">
        <v>530</v>
      </c>
      <c r="E487" s="80" t="s">
        <v>1426</v>
      </c>
    </row>
    <row r="488" spans="1:5" ht="156">
      <c r="A488" s="80" t="s">
        <v>125</v>
      </c>
      <c r="B488" s="80" t="s">
        <v>1427</v>
      </c>
      <c r="C488" s="80" t="s">
        <v>544</v>
      </c>
      <c r="D488" s="80" t="s">
        <v>530</v>
      </c>
      <c r="E488" s="80" t="s">
        <v>537</v>
      </c>
    </row>
    <row r="489" spans="1:5" ht="156">
      <c r="A489" s="80" t="s">
        <v>335</v>
      </c>
      <c r="B489" s="80" t="s">
        <v>1428</v>
      </c>
      <c r="C489" s="80" t="s">
        <v>544</v>
      </c>
      <c r="D489" s="80" t="s">
        <v>530</v>
      </c>
      <c r="E489" s="80" t="s">
        <v>537</v>
      </c>
    </row>
    <row r="490" spans="1:5" ht="156">
      <c r="A490" s="80" t="s">
        <v>1429</v>
      </c>
      <c r="B490" s="80" t="s">
        <v>1430</v>
      </c>
      <c r="C490" s="80" t="s">
        <v>544</v>
      </c>
      <c r="D490" s="80" t="s">
        <v>530</v>
      </c>
      <c r="E490" s="80" t="s">
        <v>537</v>
      </c>
    </row>
    <row r="491" spans="1:5" ht="156">
      <c r="A491" s="80" t="s">
        <v>127</v>
      </c>
      <c r="B491" s="80" t="s">
        <v>1431</v>
      </c>
      <c r="C491" s="80" t="s">
        <v>544</v>
      </c>
      <c r="D491" s="80" t="s">
        <v>530</v>
      </c>
      <c r="E491" s="80" t="s">
        <v>537</v>
      </c>
    </row>
    <row r="492" spans="1:5" ht="24">
      <c r="A492" s="80" t="s">
        <v>1432</v>
      </c>
      <c r="B492" s="80" t="s">
        <v>1433</v>
      </c>
      <c r="C492" s="80" t="s">
        <v>544</v>
      </c>
      <c r="D492" s="80" t="s">
        <v>530</v>
      </c>
      <c r="E492" s="80"/>
    </row>
    <row r="493" spans="1:5" ht="24">
      <c r="A493" s="80" t="s">
        <v>1434</v>
      </c>
      <c r="B493" s="80" t="s">
        <v>1435</v>
      </c>
      <c r="C493" s="80" t="s">
        <v>544</v>
      </c>
      <c r="D493" s="80" t="s">
        <v>530</v>
      </c>
      <c r="E493" s="80"/>
    </row>
    <row r="494" spans="1:5" ht="60">
      <c r="A494" s="80" t="s">
        <v>1436</v>
      </c>
      <c r="B494" s="80" t="s">
        <v>1437</v>
      </c>
      <c r="C494" s="80" t="s">
        <v>544</v>
      </c>
      <c r="D494" s="80" t="s">
        <v>530</v>
      </c>
      <c r="E494" s="80" t="s">
        <v>1438</v>
      </c>
    </row>
    <row r="495" spans="1:5" ht="24">
      <c r="A495" s="80" t="s">
        <v>1439</v>
      </c>
      <c r="B495" s="80" t="s">
        <v>1440</v>
      </c>
      <c r="C495" s="80" t="s">
        <v>596</v>
      </c>
      <c r="D495" s="80" t="s">
        <v>530</v>
      </c>
      <c r="E495" s="80" t="s">
        <v>1441</v>
      </c>
    </row>
    <row r="496" spans="1:5" ht="24">
      <c r="A496" s="80" t="s">
        <v>1442</v>
      </c>
      <c r="B496" s="80" t="s">
        <v>1443</v>
      </c>
      <c r="C496" s="80" t="s">
        <v>596</v>
      </c>
      <c r="D496" s="80" t="s">
        <v>530</v>
      </c>
      <c r="E496" s="80" t="s">
        <v>1441</v>
      </c>
    </row>
    <row r="497" spans="1:5" ht="36">
      <c r="A497" s="80" t="s">
        <v>1444</v>
      </c>
      <c r="B497" s="80" t="s">
        <v>1445</v>
      </c>
      <c r="C497" s="80"/>
      <c r="D497" s="80" t="s">
        <v>723</v>
      </c>
      <c r="E497" s="80" t="s">
        <v>1446</v>
      </c>
    </row>
    <row r="498" spans="1:5" ht="36">
      <c r="A498" s="80" t="s">
        <v>1447</v>
      </c>
      <c r="B498" s="80" t="s">
        <v>1448</v>
      </c>
      <c r="C498" s="80"/>
      <c r="D498" s="80" t="s">
        <v>723</v>
      </c>
      <c r="E498" s="80" t="s">
        <v>1446</v>
      </c>
    </row>
    <row r="499" spans="1:5" ht="48">
      <c r="A499" s="80" t="s">
        <v>1449</v>
      </c>
      <c r="B499" s="80" t="s">
        <v>1450</v>
      </c>
      <c r="C499" s="80" t="s">
        <v>544</v>
      </c>
      <c r="D499" s="80" t="s">
        <v>530</v>
      </c>
      <c r="E499" s="80" t="s">
        <v>1451</v>
      </c>
    </row>
    <row r="500" spans="1:5" ht="24">
      <c r="A500" s="80" t="s">
        <v>1452</v>
      </c>
      <c r="B500" s="80" t="s">
        <v>1453</v>
      </c>
      <c r="C500" s="80" t="s">
        <v>544</v>
      </c>
      <c r="D500" s="80" t="s">
        <v>530</v>
      </c>
      <c r="E500" s="80"/>
    </row>
    <row r="501" spans="1:5" ht="24">
      <c r="A501" s="80" t="s">
        <v>1454</v>
      </c>
      <c r="B501" s="80" t="s">
        <v>1455</v>
      </c>
      <c r="C501" s="80" t="s">
        <v>544</v>
      </c>
      <c r="D501" s="80" t="s">
        <v>530</v>
      </c>
      <c r="E501" s="80"/>
    </row>
    <row r="502" spans="1:5" ht="24">
      <c r="A502" s="80" t="s">
        <v>1456</v>
      </c>
      <c r="B502" s="80" t="s">
        <v>1457</v>
      </c>
      <c r="C502" s="80" t="s">
        <v>544</v>
      </c>
      <c r="D502" s="80" t="s">
        <v>530</v>
      </c>
      <c r="E502" s="80"/>
    </row>
    <row r="503" spans="1:5" ht="24">
      <c r="A503" s="80" t="s">
        <v>1458</v>
      </c>
      <c r="B503" s="80" t="s">
        <v>1459</v>
      </c>
      <c r="C503" s="80" t="s">
        <v>544</v>
      </c>
      <c r="D503" s="80" t="s">
        <v>530</v>
      </c>
      <c r="E503" s="80"/>
    </row>
    <row r="504" spans="1:5" ht="24">
      <c r="A504" s="80" t="s">
        <v>1460</v>
      </c>
      <c r="B504" s="80" t="s">
        <v>1461</v>
      </c>
      <c r="C504" s="80" t="s">
        <v>544</v>
      </c>
      <c r="D504" s="80" t="s">
        <v>530</v>
      </c>
      <c r="E504" s="80"/>
    </row>
    <row r="505" spans="1:5" ht="24">
      <c r="A505" s="80" t="s">
        <v>1462</v>
      </c>
      <c r="B505" s="80" t="s">
        <v>1463</v>
      </c>
      <c r="C505" s="80" t="s">
        <v>544</v>
      </c>
      <c r="D505" s="80" t="s">
        <v>530</v>
      </c>
      <c r="E505" s="80"/>
    </row>
    <row r="506" spans="1:5" ht="24">
      <c r="A506" s="80" t="s">
        <v>1464</v>
      </c>
      <c r="B506" s="80" t="s">
        <v>1465</v>
      </c>
      <c r="C506" s="80" t="s">
        <v>544</v>
      </c>
      <c r="D506" s="80" t="s">
        <v>530</v>
      </c>
      <c r="E506" s="80"/>
    </row>
    <row r="507" spans="1:5" ht="24">
      <c r="A507" s="80" t="s">
        <v>1466</v>
      </c>
      <c r="B507" s="80" t="s">
        <v>1467</v>
      </c>
      <c r="C507" s="80" t="s">
        <v>544</v>
      </c>
      <c r="D507" s="80" t="s">
        <v>530</v>
      </c>
      <c r="E507" s="80"/>
    </row>
    <row r="508" spans="1:5" ht="156">
      <c r="A508" s="80" t="s">
        <v>1468</v>
      </c>
      <c r="B508" s="80" t="s">
        <v>1469</v>
      </c>
      <c r="C508" s="80" t="s">
        <v>544</v>
      </c>
      <c r="D508" s="80" t="s">
        <v>530</v>
      </c>
      <c r="E508" s="80" t="s">
        <v>767</v>
      </c>
    </row>
    <row r="509" spans="1:5" ht="24">
      <c r="A509" s="267" t="s">
        <v>1470</v>
      </c>
      <c r="B509" s="75" t="s">
        <v>1471</v>
      </c>
      <c r="C509" s="267" t="s">
        <v>596</v>
      </c>
      <c r="D509" s="267" t="s">
        <v>530</v>
      </c>
      <c r="E509" s="267" t="s">
        <v>537</v>
      </c>
    </row>
    <row r="510" spans="1:5">
      <c r="A510" s="268"/>
      <c r="B510" s="76" t="s">
        <v>1472</v>
      </c>
      <c r="C510" s="268"/>
      <c r="D510" s="268"/>
      <c r="E510" s="268"/>
    </row>
    <row r="511" spans="1:5" ht="24">
      <c r="A511" s="80" t="s">
        <v>1473</v>
      </c>
      <c r="B511" s="80" t="s">
        <v>1474</v>
      </c>
      <c r="C511" s="80" t="s">
        <v>596</v>
      </c>
      <c r="D511" s="80" t="s">
        <v>530</v>
      </c>
      <c r="E511" s="80"/>
    </row>
    <row r="512" spans="1:5" ht="24">
      <c r="A512" s="80" t="s">
        <v>1475</v>
      </c>
      <c r="B512" s="80" t="s">
        <v>1476</v>
      </c>
      <c r="C512" s="80" t="s">
        <v>544</v>
      </c>
      <c r="D512" s="80" t="s">
        <v>530</v>
      </c>
      <c r="E512" s="80"/>
    </row>
    <row r="513" spans="1:5" ht="24">
      <c r="A513" s="80" t="s">
        <v>1477</v>
      </c>
      <c r="B513" s="80" t="s">
        <v>1478</v>
      </c>
      <c r="C513" s="80" t="s">
        <v>544</v>
      </c>
      <c r="D513" s="80" t="s">
        <v>530</v>
      </c>
      <c r="E513" s="80"/>
    </row>
    <row r="514" spans="1:5" ht="24">
      <c r="A514" s="80" t="s">
        <v>1479</v>
      </c>
      <c r="B514" s="80" t="s">
        <v>1480</v>
      </c>
      <c r="C514" s="80" t="s">
        <v>544</v>
      </c>
      <c r="D514" s="80" t="s">
        <v>530</v>
      </c>
      <c r="E514" s="80"/>
    </row>
    <row r="515" spans="1:5" ht="24">
      <c r="A515" s="80" t="s">
        <v>1481</v>
      </c>
      <c r="B515" s="80" t="s">
        <v>1482</v>
      </c>
      <c r="C515" s="80" t="s">
        <v>544</v>
      </c>
      <c r="D515" s="80" t="s">
        <v>530</v>
      </c>
      <c r="E515" s="80"/>
    </row>
    <row r="516" spans="1:5" ht="24">
      <c r="A516" s="80" t="s">
        <v>1483</v>
      </c>
      <c r="B516" s="80" t="s">
        <v>1484</v>
      </c>
      <c r="C516" s="80" t="s">
        <v>544</v>
      </c>
      <c r="D516" s="80" t="s">
        <v>530</v>
      </c>
      <c r="E516" s="80"/>
    </row>
    <row r="517" spans="1:5" ht="24">
      <c r="A517" s="80" t="s">
        <v>1485</v>
      </c>
      <c r="B517" s="80" t="s">
        <v>1486</v>
      </c>
      <c r="C517" s="80" t="s">
        <v>544</v>
      </c>
      <c r="D517" s="80" t="s">
        <v>530</v>
      </c>
      <c r="E517" s="80"/>
    </row>
    <row r="518" spans="1:5" ht="156">
      <c r="A518" s="80" t="s">
        <v>1487</v>
      </c>
      <c r="B518" s="80" t="s">
        <v>1488</v>
      </c>
      <c r="C518" s="80" t="s">
        <v>596</v>
      </c>
      <c r="D518" s="80" t="s">
        <v>530</v>
      </c>
      <c r="E518" s="80" t="s">
        <v>537</v>
      </c>
    </row>
    <row r="519" spans="1:5" ht="156">
      <c r="A519" s="80" t="s">
        <v>1489</v>
      </c>
      <c r="B519" s="80" t="s">
        <v>1490</v>
      </c>
      <c r="C519" s="80" t="s">
        <v>596</v>
      </c>
      <c r="D519" s="80" t="s">
        <v>530</v>
      </c>
      <c r="E519" s="80" t="s">
        <v>537</v>
      </c>
    </row>
    <row r="520" spans="1:5" ht="156">
      <c r="A520" s="80" t="s">
        <v>1491</v>
      </c>
      <c r="B520" s="80" t="s">
        <v>1492</v>
      </c>
      <c r="C520" s="80" t="s">
        <v>596</v>
      </c>
      <c r="D520" s="80" t="s">
        <v>530</v>
      </c>
      <c r="E520" s="80" t="s">
        <v>537</v>
      </c>
    </row>
    <row r="521" spans="1:5" ht="24">
      <c r="A521" s="80" t="s">
        <v>1493</v>
      </c>
      <c r="B521" s="80" t="s">
        <v>1494</v>
      </c>
      <c r="C521" s="80" t="s">
        <v>596</v>
      </c>
      <c r="D521" s="80" t="s">
        <v>530</v>
      </c>
      <c r="E521" s="80"/>
    </row>
    <row r="522" spans="1:5" ht="156">
      <c r="A522" s="80" t="s">
        <v>1495</v>
      </c>
      <c r="B522" s="80" t="s">
        <v>1496</v>
      </c>
      <c r="C522" s="80" t="s">
        <v>596</v>
      </c>
      <c r="D522" s="80" t="s">
        <v>530</v>
      </c>
      <c r="E522" s="80" t="s">
        <v>537</v>
      </c>
    </row>
    <row r="523" spans="1:5" ht="24">
      <c r="A523" s="80" t="s">
        <v>1497</v>
      </c>
      <c r="B523" s="80" t="s">
        <v>1498</v>
      </c>
      <c r="C523" s="80" t="s">
        <v>596</v>
      </c>
      <c r="D523" s="80" t="s">
        <v>530</v>
      </c>
      <c r="E523" s="80"/>
    </row>
    <row r="524" spans="1:5" ht="24">
      <c r="A524" s="80" t="s">
        <v>1499</v>
      </c>
      <c r="B524" s="80" t="s">
        <v>1500</v>
      </c>
      <c r="C524" s="80" t="s">
        <v>596</v>
      </c>
      <c r="D524" s="80" t="s">
        <v>530</v>
      </c>
      <c r="E524" s="80"/>
    </row>
    <row r="525" spans="1:5" ht="24">
      <c r="A525" s="80" t="s">
        <v>1501</v>
      </c>
      <c r="B525" s="80" t="s">
        <v>1502</v>
      </c>
      <c r="C525" s="80" t="s">
        <v>596</v>
      </c>
      <c r="D525" s="80" t="s">
        <v>530</v>
      </c>
      <c r="E525" s="80"/>
    </row>
    <row r="526" spans="1:5" ht="156">
      <c r="A526" s="80" t="s">
        <v>1503</v>
      </c>
      <c r="B526" s="80" t="s">
        <v>1504</v>
      </c>
      <c r="C526" s="80" t="s">
        <v>544</v>
      </c>
      <c r="D526" s="80" t="s">
        <v>569</v>
      </c>
      <c r="E526" s="80" t="s">
        <v>537</v>
      </c>
    </row>
    <row r="527" spans="1:5" ht="156">
      <c r="A527" s="80" t="s">
        <v>1505</v>
      </c>
      <c r="B527" s="80" t="s">
        <v>1506</v>
      </c>
      <c r="C527" s="80" t="s">
        <v>596</v>
      </c>
      <c r="D527" s="80" t="s">
        <v>530</v>
      </c>
      <c r="E527" s="80" t="s">
        <v>537</v>
      </c>
    </row>
    <row r="528" spans="1:5" ht="24">
      <c r="A528" s="80" t="s">
        <v>1507</v>
      </c>
      <c r="B528" s="80" t="s">
        <v>1508</v>
      </c>
      <c r="C528" s="80" t="s">
        <v>544</v>
      </c>
      <c r="D528" s="80" t="s">
        <v>530</v>
      </c>
      <c r="E528" s="80"/>
    </row>
    <row r="529" spans="1:5" ht="24">
      <c r="A529" s="80" t="s">
        <v>1509</v>
      </c>
      <c r="B529" s="80" t="s">
        <v>1510</v>
      </c>
      <c r="C529" s="80" t="s">
        <v>544</v>
      </c>
      <c r="D529" s="80" t="s">
        <v>530</v>
      </c>
      <c r="E529" s="80"/>
    </row>
    <row r="530" spans="1:5" ht="24">
      <c r="A530" s="80" t="s">
        <v>1511</v>
      </c>
      <c r="B530" s="80" t="s">
        <v>1512</v>
      </c>
      <c r="C530" s="80" t="s">
        <v>544</v>
      </c>
      <c r="D530" s="80" t="s">
        <v>530</v>
      </c>
      <c r="E530" s="80"/>
    </row>
    <row r="531" spans="1:5" ht="24">
      <c r="A531" s="80" t="s">
        <v>1513</v>
      </c>
      <c r="B531" s="80" t="s">
        <v>1514</v>
      </c>
      <c r="C531" s="80" t="s">
        <v>544</v>
      </c>
      <c r="D531" s="80" t="s">
        <v>530</v>
      </c>
      <c r="E531" s="80"/>
    </row>
    <row r="532" spans="1:5" ht="24">
      <c r="A532" s="80" t="s">
        <v>1515</v>
      </c>
      <c r="B532" s="80" t="s">
        <v>1516</v>
      </c>
      <c r="C532" s="80" t="s">
        <v>544</v>
      </c>
      <c r="D532" s="80" t="s">
        <v>530</v>
      </c>
      <c r="E532" s="80"/>
    </row>
    <row r="533" spans="1:5" ht="24">
      <c r="A533" s="80" t="s">
        <v>1517</v>
      </c>
      <c r="B533" s="80" t="s">
        <v>1518</v>
      </c>
      <c r="C533" s="80" t="s">
        <v>544</v>
      </c>
      <c r="D533" s="80" t="s">
        <v>530</v>
      </c>
      <c r="E533" s="80"/>
    </row>
    <row r="534" spans="1:5" ht="24">
      <c r="A534" s="80" t="s">
        <v>1519</v>
      </c>
      <c r="B534" s="80" t="s">
        <v>1518</v>
      </c>
      <c r="C534" s="80" t="s">
        <v>544</v>
      </c>
      <c r="D534" s="80" t="s">
        <v>530</v>
      </c>
      <c r="E534" s="80"/>
    </row>
    <row r="535" spans="1:5" ht="24">
      <c r="A535" s="80" t="s">
        <v>1520</v>
      </c>
      <c r="B535" s="80" t="s">
        <v>1521</v>
      </c>
      <c r="C535" s="80" t="s">
        <v>544</v>
      </c>
      <c r="D535" s="80" t="s">
        <v>530</v>
      </c>
      <c r="E535" s="80"/>
    </row>
    <row r="536" spans="1:5" ht="156">
      <c r="A536" s="267" t="s">
        <v>1522</v>
      </c>
      <c r="B536" s="267" t="s">
        <v>1523</v>
      </c>
      <c r="C536" s="267" t="s">
        <v>544</v>
      </c>
      <c r="D536" s="267" t="s">
        <v>569</v>
      </c>
      <c r="E536" s="75" t="s">
        <v>1524</v>
      </c>
    </row>
    <row r="537" spans="1:5" ht="48">
      <c r="A537" s="269"/>
      <c r="B537" s="269"/>
      <c r="C537" s="269"/>
      <c r="D537" s="269"/>
      <c r="E537" s="79" t="s">
        <v>1525</v>
      </c>
    </row>
    <row r="538" spans="1:5" ht="24">
      <c r="A538" s="268"/>
      <c r="B538" s="268"/>
      <c r="C538" s="268"/>
      <c r="D538" s="268"/>
      <c r="E538" s="76" t="s">
        <v>1526</v>
      </c>
    </row>
    <row r="539" spans="1:5" ht="24">
      <c r="A539" s="80" t="s">
        <v>1527</v>
      </c>
      <c r="B539" s="80" t="s">
        <v>1528</v>
      </c>
      <c r="C539" s="80" t="s">
        <v>544</v>
      </c>
      <c r="D539" s="80" t="s">
        <v>530</v>
      </c>
      <c r="E539" s="80"/>
    </row>
    <row r="540" spans="1:5" ht="156">
      <c r="A540" s="267" t="s">
        <v>1529</v>
      </c>
      <c r="B540" s="267" t="s">
        <v>1530</v>
      </c>
      <c r="C540" s="267" t="s">
        <v>544</v>
      </c>
      <c r="D540" s="267" t="s">
        <v>530</v>
      </c>
      <c r="E540" s="75" t="s">
        <v>537</v>
      </c>
    </row>
    <row r="541" spans="1:5" ht="24">
      <c r="A541" s="268"/>
      <c r="B541" s="268"/>
      <c r="C541" s="268"/>
      <c r="D541" s="268"/>
      <c r="E541" s="76" t="s">
        <v>1531</v>
      </c>
    </row>
    <row r="542" spans="1:5" ht="24">
      <c r="A542" s="80" t="s">
        <v>1532</v>
      </c>
      <c r="B542" s="80" t="s">
        <v>1533</v>
      </c>
      <c r="C542" s="80" t="s">
        <v>544</v>
      </c>
      <c r="D542" s="80" t="s">
        <v>530</v>
      </c>
      <c r="E542" s="80"/>
    </row>
    <row r="543" spans="1:5" ht="132">
      <c r="A543" s="80" t="s">
        <v>1534</v>
      </c>
      <c r="B543" s="80" t="s">
        <v>1535</v>
      </c>
      <c r="C543" s="80" t="s">
        <v>544</v>
      </c>
      <c r="D543" s="80" t="s">
        <v>569</v>
      </c>
      <c r="E543" s="80" t="s">
        <v>1536</v>
      </c>
    </row>
    <row r="544" spans="1:5" ht="72">
      <c r="A544" s="80" t="s">
        <v>1537</v>
      </c>
      <c r="B544" s="80" t="s">
        <v>1538</v>
      </c>
      <c r="C544" s="80" t="s">
        <v>544</v>
      </c>
      <c r="D544" s="80" t="s">
        <v>530</v>
      </c>
      <c r="E544" s="80" t="s">
        <v>1539</v>
      </c>
    </row>
    <row r="545" spans="1:5" ht="24">
      <c r="A545" s="80" t="s">
        <v>1540</v>
      </c>
      <c r="B545" s="80" t="s">
        <v>1541</v>
      </c>
      <c r="C545" s="80" t="s">
        <v>544</v>
      </c>
      <c r="D545" s="80" t="s">
        <v>530</v>
      </c>
      <c r="E545" s="80"/>
    </row>
    <row r="546" spans="1:5" ht="84">
      <c r="A546" s="80" t="s">
        <v>1542</v>
      </c>
      <c r="B546" s="80" t="s">
        <v>1543</v>
      </c>
      <c r="C546" s="80" t="s">
        <v>544</v>
      </c>
      <c r="D546" s="80" t="s">
        <v>530</v>
      </c>
      <c r="E546" s="80" t="s">
        <v>1544</v>
      </c>
    </row>
    <row r="547" spans="1:5" ht="24">
      <c r="A547" s="80" t="s">
        <v>1545</v>
      </c>
      <c r="B547" s="80" t="s">
        <v>1546</v>
      </c>
      <c r="C547" s="80" t="s">
        <v>544</v>
      </c>
      <c r="D547" s="80" t="s">
        <v>530</v>
      </c>
      <c r="E547" s="80"/>
    </row>
    <row r="548" spans="1:5" ht="24">
      <c r="A548" s="80" t="s">
        <v>1547</v>
      </c>
      <c r="B548" s="80" t="s">
        <v>1548</v>
      </c>
      <c r="C548" s="80" t="s">
        <v>544</v>
      </c>
      <c r="D548" s="80" t="s">
        <v>530</v>
      </c>
      <c r="E548" s="80"/>
    </row>
    <row r="549" spans="1:5" ht="60">
      <c r="A549" s="80" t="s">
        <v>1549</v>
      </c>
      <c r="B549" s="80" t="s">
        <v>1550</v>
      </c>
      <c r="C549" s="80"/>
      <c r="D549" s="80" t="s">
        <v>569</v>
      </c>
      <c r="E549" s="80" t="s">
        <v>1551</v>
      </c>
    </row>
    <row r="550" spans="1:5" ht="36">
      <c r="A550" s="80" t="s">
        <v>1552</v>
      </c>
      <c r="B550" s="80" t="s">
        <v>1553</v>
      </c>
      <c r="C550" s="80" t="s">
        <v>544</v>
      </c>
      <c r="D550" s="80" t="s">
        <v>530</v>
      </c>
      <c r="E550" s="80" t="s">
        <v>1554</v>
      </c>
    </row>
    <row r="551" spans="1:5" ht="156">
      <c r="A551" s="80" t="s">
        <v>1555</v>
      </c>
      <c r="B551" s="80" t="s">
        <v>1556</v>
      </c>
      <c r="C551" s="80"/>
      <c r="D551" s="80" t="s">
        <v>569</v>
      </c>
      <c r="E551" s="80" t="s">
        <v>638</v>
      </c>
    </row>
    <row r="552" spans="1:5" ht="156">
      <c r="A552" s="80" t="s">
        <v>1557</v>
      </c>
      <c r="B552" s="80" t="s">
        <v>1558</v>
      </c>
      <c r="C552" s="80"/>
      <c r="D552" s="80" t="s">
        <v>569</v>
      </c>
      <c r="E552" s="80" t="s">
        <v>537</v>
      </c>
    </row>
    <row r="553" spans="1:5" ht="24">
      <c r="A553" s="80" t="s">
        <v>1559</v>
      </c>
      <c r="B553" s="80" t="s">
        <v>1560</v>
      </c>
      <c r="C553" s="80" t="s">
        <v>544</v>
      </c>
      <c r="D553" s="80" t="s">
        <v>530</v>
      </c>
      <c r="E553" s="80"/>
    </row>
    <row r="554" spans="1:5" ht="24">
      <c r="A554" s="80" t="s">
        <v>1561</v>
      </c>
      <c r="B554" s="80" t="s">
        <v>1562</v>
      </c>
      <c r="C554" s="80" t="s">
        <v>544</v>
      </c>
      <c r="D554" s="80" t="s">
        <v>569</v>
      </c>
      <c r="E554" s="80"/>
    </row>
    <row r="555" spans="1:5" ht="24">
      <c r="A555" s="80" t="s">
        <v>1563</v>
      </c>
      <c r="B555" s="80" t="s">
        <v>1564</v>
      </c>
      <c r="C555" s="80" t="s">
        <v>544</v>
      </c>
      <c r="D555" s="80" t="s">
        <v>569</v>
      </c>
      <c r="E555" s="80"/>
    </row>
    <row r="556" spans="1:5" ht="84">
      <c r="A556" s="267" t="s">
        <v>1565</v>
      </c>
      <c r="B556" s="267" t="s">
        <v>797</v>
      </c>
      <c r="C556" s="267"/>
      <c r="D556" s="267" t="s">
        <v>569</v>
      </c>
      <c r="E556" s="75" t="s">
        <v>1566</v>
      </c>
    </row>
    <row r="557" spans="1:5" ht="48">
      <c r="A557" s="269"/>
      <c r="B557" s="269"/>
      <c r="C557" s="269"/>
      <c r="D557" s="269"/>
      <c r="E557" s="79" t="s">
        <v>1567</v>
      </c>
    </row>
    <row r="558" spans="1:5" ht="60">
      <c r="A558" s="268"/>
      <c r="B558" s="268"/>
      <c r="C558" s="268"/>
      <c r="D558" s="268"/>
      <c r="E558" s="76" t="s">
        <v>1568</v>
      </c>
    </row>
    <row r="559" spans="1:5" ht="24">
      <c r="A559" s="80" t="s">
        <v>1569</v>
      </c>
      <c r="B559" s="80" t="s">
        <v>1570</v>
      </c>
      <c r="C559" s="80" t="s">
        <v>544</v>
      </c>
      <c r="D559" s="80" t="s">
        <v>530</v>
      </c>
      <c r="E559" s="80" t="s">
        <v>1571</v>
      </c>
    </row>
    <row r="560" spans="1:5" ht="72">
      <c r="A560" s="80" t="s">
        <v>1572</v>
      </c>
      <c r="B560" s="80" t="s">
        <v>1573</v>
      </c>
      <c r="C560" s="80" t="s">
        <v>544</v>
      </c>
      <c r="D560" s="80" t="s">
        <v>530</v>
      </c>
      <c r="E560" s="80" t="s">
        <v>1574</v>
      </c>
    </row>
    <row r="561" spans="1:5" ht="108">
      <c r="A561" s="80" t="s">
        <v>1575</v>
      </c>
      <c r="B561" s="80" t="s">
        <v>1576</v>
      </c>
      <c r="C561" s="80"/>
      <c r="D561" s="80" t="s">
        <v>569</v>
      </c>
      <c r="E561" s="80" t="s">
        <v>1577</v>
      </c>
    </row>
    <row r="562" spans="1:5" ht="60">
      <c r="A562" s="80" t="s">
        <v>1578</v>
      </c>
      <c r="B562" s="80" t="s">
        <v>1579</v>
      </c>
      <c r="C562" s="80"/>
      <c r="D562" s="80" t="s">
        <v>569</v>
      </c>
      <c r="E562" s="80" t="s">
        <v>1580</v>
      </c>
    </row>
    <row r="563" spans="1:5" ht="60">
      <c r="A563" s="80" t="s">
        <v>1581</v>
      </c>
      <c r="B563" s="80" t="s">
        <v>1582</v>
      </c>
      <c r="C563" s="80" t="s">
        <v>544</v>
      </c>
      <c r="D563" s="80" t="s">
        <v>569</v>
      </c>
      <c r="E563" s="80" t="s">
        <v>1583</v>
      </c>
    </row>
    <row r="564" spans="1:5" ht="156">
      <c r="A564" s="80" t="s">
        <v>1584</v>
      </c>
      <c r="B564" s="80" t="s">
        <v>1585</v>
      </c>
      <c r="C564" s="80" t="s">
        <v>544</v>
      </c>
      <c r="D564" s="80" t="s">
        <v>530</v>
      </c>
      <c r="E564" s="80" t="s">
        <v>537</v>
      </c>
    </row>
    <row r="565" spans="1:5" ht="192">
      <c r="A565" s="80" t="s">
        <v>1586</v>
      </c>
      <c r="B565" s="80" t="s">
        <v>1587</v>
      </c>
      <c r="C565" s="80"/>
      <c r="D565" s="80" t="s">
        <v>569</v>
      </c>
      <c r="E565" s="80" t="s">
        <v>1588</v>
      </c>
    </row>
    <row r="566" spans="1:5" ht="24">
      <c r="A566" s="80" t="s">
        <v>1589</v>
      </c>
      <c r="B566" s="80" t="s">
        <v>1590</v>
      </c>
      <c r="C566" s="80" t="s">
        <v>544</v>
      </c>
      <c r="D566" s="80" t="s">
        <v>530</v>
      </c>
      <c r="E566" s="80"/>
    </row>
    <row r="567" spans="1:5" ht="24">
      <c r="A567" s="80" t="s">
        <v>1591</v>
      </c>
      <c r="B567" s="80" t="s">
        <v>1592</v>
      </c>
      <c r="C567" s="80" t="s">
        <v>544</v>
      </c>
      <c r="D567" s="80" t="s">
        <v>530</v>
      </c>
      <c r="E567" s="80"/>
    </row>
    <row r="568" spans="1:5" ht="24">
      <c r="A568" s="80" t="s">
        <v>1593</v>
      </c>
      <c r="B568" s="80" t="s">
        <v>1594</v>
      </c>
      <c r="C568" s="80"/>
      <c r="D568" s="80" t="s">
        <v>569</v>
      </c>
      <c r="E568" s="80"/>
    </row>
    <row r="569" spans="1:5" ht="24">
      <c r="A569" s="80" t="s">
        <v>1595</v>
      </c>
      <c r="B569" s="80" t="s">
        <v>1596</v>
      </c>
      <c r="C569" s="80"/>
      <c r="D569" s="80" t="s">
        <v>569</v>
      </c>
      <c r="E569" s="80"/>
    </row>
    <row r="570" spans="1:5" ht="24">
      <c r="A570" s="80" t="s">
        <v>1597</v>
      </c>
      <c r="B570" s="80" t="s">
        <v>1598</v>
      </c>
      <c r="C570" s="80" t="s">
        <v>544</v>
      </c>
      <c r="D570" s="80" t="s">
        <v>530</v>
      </c>
      <c r="E570" s="80"/>
    </row>
    <row r="571" spans="1:5" ht="156">
      <c r="A571" s="80" t="s">
        <v>1599</v>
      </c>
      <c r="B571" s="80" t="s">
        <v>1600</v>
      </c>
      <c r="C571" s="80"/>
      <c r="D571" s="80" t="s">
        <v>530</v>
      </c>
      <c r="E571" s="80" t="s">
        <v>537</v>
      </c>
    </row>
    <row r="572" spans="1:5" ht="156">
      <c r="A572" s="80" t="s">
        <v>337</v>
      </c>
      <c r="B572" s="80" t="s">
        <v>1601</v>
      </c>
      <c r="C572" s="80"/>
      <c r="D572" s="80" t="s">
        <v>903</v>
      </c>
      <c r="E572" s="80" t="s">
        <v>638</v>
      </c>
    </row>
    <row r="573" spans="1:5" ht="156">
      <c r="A573" s="80" t="s">
        <v>129</v>
      </c>
      <c r="B573" s="80" t="s">
        <v>1602</v>
      </c>
      <c r="C573" s="80" t="s">
        <v>544</v>
      </c>
      <c r="D573" s="80" t="s">
        <v>530</v>
      </c>
      <c r="E573" s="80" t="s">
        <v>638</v>
      </c>
    </row>
    <row r="574" spans="1:5" ht="156">
      <c r="A574" s="80" t="s">
        <v>1603</v>
      </c>
      <c r="B574" s="80" t="s">
        <v>1604</v>
      </c>
      <c r="C574" s="80" t="s">
        <v>544</v>
      </c>
      <c r="D574" s="80" t="s">
        <v>530</v>
      </c>
      <c r="E574" s="80" t="s">
        <v>537</v>
      </c>
    </row>
    <row r="575" spans="1:5" ht="24">
      <c r="A575" s="80" t="s">
        <v>1605</v>
      </c>
      <c r="B575" s="80" t="s">
        <v>1139</v>
      </c>
      <c r="C575" s="80"/>
      <c r="D575" s="80" t="s">
        <v>530</v>
      </c>
      <c r="E575" s="80"/>
    </row>
    <row r="576" spans="1:5" ht="24">
      <c r="A576" s="80" t="s">
        <v>1606</v>
      </c>
      <c r="B576" s="80" t="s">
        <v>1607</v>
      </c>
      <c r="C576" s="80"/>
      <c r="D576" s="80" t="s">
        <v>530</v>
      </c>
      <c r="E576" s="80"/>
    </row>
    <row r="577" spans="1:5" ht="24">
      <c r="A577" s="80" t="s">
        <v>1608</v>
      </c>
      <c r="B577" s="80" t="s">
        <v>1609</v>
      </c>
      <c r="C577" s="80" t="s">
        <v>596</v>
      </c>
      <c r="D577" s="80" t="s">
        <v>530</v>
      </c>
      <c r="E577" s="80"/>
    </row>
    <row r="578" spans="1:5" ht="156">
      <c r="A578" s="267" t="s">
        <v>1610</v>
      </c>
      <c r="B578" s="267" t="s">
        <v>1611</v>
      </c>
      <c r="C578" s="267" t="s">
        <v>544</v>
      </c>
      <c r="D578" s="267" t="s">
        <v>530</v>
      </c>
      <c r="E578" s="75" t="s">
        <v>1524</v>
      </c>
    </row>
    <row r="579" spans="1:5" ht="48">
      <c r="A579" s="269"/>
      <c r="B579" s="269"/>
      <c r="C579" s="269"/>
      <c r="D579" s="269"/>
      <c r="E579" s="79" t="s">
        <v>1612</v>
      </c>
    </row>
    <row r="580" spans="1:5" ht="48">
      <c r="A580" s="268"/>
      <c r="B580" s="268"/>
      <c r="C580" s="268"/>
      <c r="D580" s="268"/>
      <c r="E580" s="76" t="s">
        <v>1613</v>
      </c>
    </row>
    <row r="581" spans="1:5" ht="156">
      <c r="A581" s="80" t="s">
        <v>1614</v>
      </c>
      <c r="B581" s="80" t="s">
        <v>1615</v>
      </c>
      <c r="C581" s="80"/>
      <c r="D581" s="80" t="s">
        <v>530</v>
      </c>
      <c r="E581" s="80" t="s">
        <v>638</v>
      </c>
    </row>
    <row r="582" spans="1:5">
      <c r="A582" s="80" t="s">
        <v>1616</v>
      </c>
      <c r="B582" s="80" t="s">
        <v>1617</v>
      </c>
      <c r="C582" s="80"/>
      <c r="D582" s="80"/>
      <c r="E582" s="80"/>
    </row>
    <row r="583" spans="1:5" ht="156">
      <c r="A583" s="80" t="s">
        <v>1618</v>
      </c>
      <c r="B583" s="80" t="s">
        <v>1619</v>
      </c>
      <c r="C583" s="80" t="s">
        <v>596</v>
      </c>
      <c r="D583" s="80" t="s">
        <v>530</v>
      </c>
      <c r="E583" s="80" t="s">
        <v>537</v>
      </c>
    </row>
    <row r="584" spans="1:5" ht="24">
      <c r="A584" s="80" t="s">
        <v>1620</v>
      </c>
      <c r="B584" s="80" t="s">
        <v>1621</v>
      </c>
      <c r="C584" s="80" t="s">
        <v>596</v>
      </c>
      <c r="D584" s="80" t="s">
        <v>530</v>
      </c>
      <c r="E584" s="80"/>
    </row>
    <row r="585" spans="1:5" ht="24">
      <c r="A585" s="80" t="s">
        <v>1622</v>
      </c>
      <c r="B585" s="80" t="s">
        <v>1623</v>
      </c>
      <c r="C585" s="80" t="s">
        <v>596</v>
      </c>
      <c r="D585" s="80" t="s">
        <v>530</v>
      </c>
      <c r="E585" s="80"/>
    </row>
    <row r="586" spans="1:5" ht="24">
      <c r="A586" s="80" t="s">
        <v>1624</v>
      </c>
      <c r="B586" s="80" t="s">
        <v>1625</v>
      </c>
      <c r="C586" s="80" t="s">
        <v>596</v>
      </c>
      <c r="D586" s="80" t="s">
        <v>569</v>
      </c>
      <c r="E586" s="80"/>
    </row>
    <row r="587" spans="1:5" ht="156">
      <c r="A587" s="80" t="s">
        <v>1626</v>
      </c>
      <c r="B587" s="80" t="s">
        <v>1627</v>
      </c>
      <c r="C587" s="80" t="s">
        <v>596</v>
      </c>
      <c r="D587" s="80" t="s">
        <v>530</v>
      </c>
      <c r="E587" s="80" t="s">
        <v>537</v>
      </c>
    </row>
    <row r="588" spans="1:5" ht="156">
      <c r="A588" s="80" t="s">
        <v>1628</v>
      </c>
      <c r="B588" s="80" t="s">
        <v>1629</v>
      </c>
      <c r="C588" s="80" t="s">
        <v>596</v>
      </c>
      <c r="D588" s="80" t="s">
        <v>530</v>
      </c>
      <c r="E588" s="80" t="s">
        <v>537</v>
      </c>
    </row>
    <row r="589" spans="1:5" ht="24">
      <c r="A589" s="80" t="s">
        <v>1630</v>
      </c>
      <c r="B589" s="80" t="s">
        <v>1631</v>
      </c>
      <c r="C589" s="80" t="s">
        <v>596</v>
      </c>
      <c r="D589" s="80" t="s">
        <v>569</v>
      </c>
      <c r="E589" s="80"/>
    </row>
    <row r="590" spans="1:5" ht="24">
      <c r="A590" s="80" t="s">
        <v>1632</v>
      </c>
      <c r="B590" s="80" t="s">
        <v>1633</v>
      </c>
      <c r="C590" s="80" t="s">
        <v>596</v>
      </c>
      <c r="D590" s="80" t="s">
        <v>530</v>
      </c>
      <c r="E590" s="80"/>
    </row>
    <row r="591" spans="1:5" ht="24">
      <c r="A591" s="80" t="s">
        <v>1634</v>
      </c>
      <c r="B591" s="80" t="s">
        <v>1635</v>
      </c>
      <c r="C591" s="80" t="s">
        <v>596</v>
      </c>
      <c r="D591" s="80" t="s">
        <v>530</v>
      </c>
      <c r="E591" s="80"/>
    </row>
    <row r="592" spans="1:5" ht="24">
      <c r="A592" s="80" t="s">
        <v>1636</v>
      </c>
      <c r="B592" s="80" t="s">
        <v>1637</v>
      </c>
      <c r="C592" s="80" t="s">
        <v>596</v>
      </c>
      <c r="D592" s="80" t="s">
        <v>530</v>
      </c>
      <c r="E592" s="80"/>
    </row>
    <row r="593" spans="1:5" ht="24">
      <c r="A593" s="80" t="s">
        <v>1638</v>
      </c>
      <c r="B593" s="80" t="s">
        <v>1639</v>
      </c>
      <c r="C593" s="80" t="s">
        <v>596</v>
      </c>
      <c r="D593" s="80" t="s">
        <v>530</v>
      </c>
      <c r="E593" s="80"/>
    </row>
    <row r="594" spans="1:5" ht="24">
      <c r="A594" s="80" t="s">
        <v>1640</v>
      </c>
      <c r="B594" s="80" t="s">
        <v>1641</v>
      </c>
      <c r="C594" s="80" t="s">
        <v>596</v>
      </c>
      <c r="D594" s="80" t="s">
        <v>569</v>
      </c>
      <c r="E594" s="80"/>
    </row>
    <row r="595" spans="1:5" ht="24">
      <c r="A595" s="80" t="s">
        <v>1642</v>
      </c>
      <c r="B595" s="80" t="s">
        <v>1643</v>
      </c>
      <c r="C595" s="80" t="s">
        <v>596</v>
      </c>
      <c r="D595" s="80" t="s">
        <v>530</v>
      </c>
      <c r="E595" s="80"/>
    </row>
    <row r="596" spans="1:5" ht="24">
      <c r="A596" s="80" t="s">
        <v>1644</v>
      </c>
      <c r="B596" s="80" t="s">
        <v>1645</v>
      </c>
      <c r="C596" s="80" t="s">
        <v>596</v>
      </c>
      <c r="D596" s="80" t="s">
        <v>569</v>
      </c>
      <c r="E596" s="80"/>
    </row>
    <row r="597" spans="1:5" ht="156">
      <c r="A597" s="80" t="s">
        <v>1646</v>
      </c>
      <c r="B597" s="80" t="s">
        <v>1647</v>
      </c>
      <c r="C597" s="80" t="s">
        <v>596</v>
      </c>
      <c r="D597" s="80" t="s">
        <v>530</v>
      </c>
      <c r="E597" s="80" t="s">
        <v>537</v>
      </c>
    </row>
    <row r="598" spans="1:5" ht="156">
      <c r="A598" s="80" t="s">
        <v>1648</v>
      </c>
      <c r="B598" s="80" t="s">
        <v>1649</v>
      </c>
      <c r="C598" s="80" t="s">
        <v>596</v>
      </c>
      <c r="D598" s="80" t="s">
        <v>530</v>
      </c>
      <c r="E598" s="80" t="s">
        <v>537</v>
      </c>
    </row>
    <row r="599" spans="1:5" ht="156">
      <c r="A599" s="80" t="s">
        <v>1650</v>
      </c>
      <c r="B599" s="80" t="s">
        <v>1651</v>
      </c>
      <c r="C599" s="80"/>
      <c r="D599" s="80" t="s">
        <v>530</v>
      </c>
      <c r="E599" s="80" t="s">
        <v>537</v>
      </c>
    </row>
    <row r="600" spans="1:5" ht="24">
      <c r="A600" s="267" t="s">
        <v>1652</v>
      </c>
      <c r="B600" s="75" t="s">
        <v>1653</v>
      </c>
      <c r="C600" s="267"/>
      <c r="D600" s="267" t="s">
        <v>530</v>
      </c>
      <c r="E600" s="267" t="s">
        <v>638</v>
      </c>
    </row>
    <row r="601" spans="1:5">
      <c r="A601" s="268"/>
      <c r="B601" s="76" t="s">
        <v>1654</v>
      </c>
      <c r="C601" s="268"/>
      <c r="D601" s="268"/>
      <c r="E601" s="268"/>
    </row>
    <row r="602" spans="1:5" ht="156">
      <c r="A602" s="80" t="s">
        <v>1655</v>
      </c>
      <c r="B602" s="80" t="s">
        <v>1656</v>
      </c>
      <c r="C602" s="80" t="s">
        <v>596</v>
      </c>
      <c r="D602" s="80" t="s">
        <v>530</v>
      </c>
      <c r="E602" s="80" t="s">
        <v>537</v>
      </c>
    </row>
    <row r="603" spans="1:5" ht="156">
      <c r="A603" s="80" t="s">
        <v>1657</v>
      </c>
      <c r="B603" s="80" t="s">
        <v>1658</v>
      </c>
      <c r="C603" s="80" t="s">
        <v>544</v>
      </c>
      <c r="D603" s="80" t="s">
        <v>530</v>
      </c>
      <c r="E603" s="80" t="s">
        <v>537</v>
      </c>
    </row>
    <row r="604" spans="1:5" ht="156">
      <c r="A604" s="80" t="s">
        <v>1659</v>
      </c>
      <c r="B604" s="80" t="s">
        <v>1660</v>
      </c>
      <c r="C604" s="80" t="s">
        <v>544</v>
      </c>
      <c r="D604" s="80" t="s">
        <v>530</v>
      </c>
      <c r="E604" s="80" t="s">
        <v>537</v>
      </c>
    </row>
    <row r="605" spans="1:5" ht="156">
      <c r="A605" s="80" t="s">
        <v>1661</v>
      </c>
      <c r="B605" s="80" t="s">
        <v>1662</v>
      </c>
      <c r="C605" s="80" t="s">
        <v>544</v>
      </c>
      <c r="D605" s="80" t="s">
        <v>530</v>
      </c>
      <c r="E605" s="80" t="s">
        <v>537</v>
      </c>
    </row>
    <row r="606" spans="1:5" ht="156">
      <c r="A606" s="80" t="s">
        <v>339</v>
      </c>
      <c r="B606" s="80" t="s">
        <v>1663</v>
      </c>
      <c r="C606" s="80" t="s">
        <v>544</v>
      </c>
      <c r="D606" s="80" t="s">
        <v>530</v>
      </c>
      <c r="E606" s="80" t="s">
        <v>537</v>
      </c>
    </row>
    <row r="607" spans="1:5" ht="156">
      <c r="A607" s="80" t="s">
        <v>341</v>
      </c>
      <c r="B607" s="80" t="s">
        <v>1664</v>
      </c>
      <c r="C607" s="80" t="s">
        <v>544</v>
      </c>
      <c r="D607" s="80" t="s">
        <v>530</v>
      </c>
      <c r="E607" s="80" t="s">
        <v>537</v>
      </c>
    </row>
    <row r="608" spans="1:5" ht="156">
      <c r="A608" s="80" t="s">
        <v>343</v>
      </c>
      <c r="B608" s="80" t="s">
        <v>1665</v>
      </c>
      <c r="C608" s="80" t="s">
        <v>544</v>
      </c>
      <c r="D608" s="80" t="s">
        <v>530</v>
      </c>
      <c r="E608" s="80" t="s">
        <v>537</v>
      </c>
    </row>
    <row r="609" spans="1:5" ht="156">
      <c r="A609" s="80" t="s">
        <v>131</v>
      </c>
      <c r="B609" s="80" t="s">
        <v>1666</v>
      </c>
      <c r="C609" s="80" t="s">
        <v>544</v>
      </c>
      <c r="D609" s="80" t="s">
        <v>530</v>
      </c>
      <c r="E609" s="80" t="s">
        <v>537</v>
      </c>
    </row>
    <row r="610" spans="1:5" ht="156">
      <c r="A610" s="80" t="s">
        <v>1667</v>
      </c>
      <c r="B610" s="80" t="s">
        <v>1668</v>
      </c>
      <c r="C610" s="80" t="s">
        <v>544</v>
      </c>
      <c r="D610" s="80" t="s">
        <v>530</v>
      </c>
      <c r="E610" s="80" t="s">
        <v>537</v>
      </c>
    </row>
    <row r="611" spans="1:5" ht="156">
      <c r="A611" s="80" t="s">
        <v>1669</v>
      </c>
      <c r="B611" s="80" t="s">
        <v>1670</v>
      </c>
      <c r="C611" s="80" t="s">
        <v>544</v>
      </c>
      <c r="D611" s="80" t="s">
        <v>530</v>
      </c>
      <c r="E611" s="80" t="s">
        <v>537</v>
      </c>
    </row>
    <row r="612" spans="1:5" ht="156">
      <c r="A612" s="80" t="s">
        <v>1671</v>
      </c>
      <c r="B612" s="80" t="s">
        <v>1672</v>
      </c>
      <c r="C612" s="80" t="s">
        <v>544</v>
      </c>
      <c r="D612" s="80" t="s">
        <v>569</v>
      </c>
      <c r="E612" s="80" t="s">
        <v>537</v>
      </c>
    </row>
    <row r="613" spans="1:5" ht="156">
      <c r="A613" s="80" t="s">
        <v>1673</v>
      </c>
      <c r="B613" s="80" t="s">
        <v>1674</v>
      </c>
      <c r="C613" s="80" t="s">
        <v>544</v>
      </c>
      <c r="D613" s="80" t="s">
        <v>569</v>
      </c>
      <c r="E613" s="80" t="s">
        <v>537</v>
      </c>
    </row>
    <row r="614" spans="1:5" ht="156">
      <c r="A614" s="80" t="s">
        <v>345</v>
      </c>
      <c r="B614" s="80" t="s">
        <v>1675</v>
      </c>
      <c r="C614" s="80" t="s">
        <v>544</v>
      </c>
      <c r="D614" s="80" t="s">
        <v>530</v>
      </c>
      <c r="E614" s="80" t="s">
        <v>537</v>
      </c>
    </row>
    <row r="615" spans="1:5" ht="156">
      <c r="A615" s="80" t="s">
        <v>133</v>
      </c>
      <c r="B615" s="80" t="s">
        <v>1676</v>
      </c>
      <c r="C615" s="80" t="s">
        <v>544</v>
      </c>
      <c r="D615" s="80" t="s">
        <v>530</v>
      </c>
      <c r="E615" s="80" t="s">
        <v>537</v>
      </c>
    </row>
    <row r="616" spans="1:5" ht="156">
      <c r="A616" s="80" t="s">
        <v>347</v>
      </c>
      <c r="B616" s="80" t="s">
        <v>1677</v>
      </c>
      <c r="C616" s="80" t="s">
        <v>544</v>
      </c>
      <c r="D616" s="80" t="s">
        <v>530</v>
      </c>
      <c r="E616" s="80" t="s">
        <v>537</v>
      </c>
    </row>
    <row r="617" spans="1:5" ht="156">
      <c r="A617" s="80" t="s">
        <v>135</v>
      </c>
      <c r="B617" s="80" t="s">
        <v>1678</v>
      </c>
      <c r="C617" s="80" t="s">
        <v>544</v>
      </c>
      <c r="D617" s="80" t="s">
        <v>530</v>
      </c>
      <c r="E617" s="80" t="s">
        <v>537</v>
      </c>
    </row>
    <row r="618" spans="1:5" ht="156">
      <c r="A618" s="80" t="s">
        <v>1679</v>
      </c>
      <c r="B618" s="80" t="s">
        <v>1680</v>
      </c>
      <c r="C618" s="80" t="s">
        <v>544</v>
      </c>
      <c r="D618" s="80" t="s">
        <v>530</v>
      </c>
      <c r="E618" s="80" t="s">
        <v>537</v>
      </c>
    </row>
    <row r="619" spans="1:5" ht="156">
      <c r="A619" s="80" t="s">
        <v>1681</v>
      </c>
      <c r="B619" s="80" t="s">
        <v>1682</v>
      </c>
      <c r="C619" s="80" t="s">
        <v>544</v>
      </c>
      <c r="D619" s="80" t="s">
        <v>530</v>
      </c>
      <c r="E619" s="80" t="s">
        <v>537</v>
      </c>
    </row>
    <row r="620" spans="1:5" ht="156">
      <c r="A620" s="80" t="s">
        <v>1683</v>
      </c>
      <c r="B620" s="80" t="s">
        <v>1684</v>
      </c>
      <c r="C620" s="80" t="s">
        <v>544</v>
      </c>
      <c r="D620" s="80" t="s">
        <v>530</v>
      </c>
      <c r="E620" s="80" t="s">
        <v>537</v>
      </c>
    </row>
    <row r="621" spans="1:5" ht="156">
      <c r="A621" s="80" t="s">
        <v>1685</v>
      </c>
      <c r="B621" s="80" t="s">
        <v>1686</v>
      </c>
      <c r="C621" s="80" t="s">
        <v>544</v>
      </c>
      <c r="D621" s="80" t="s">
        <v>530</v>
      </c>
      <c r="E621" s="80" t="s">
        <v>537</v>
      </c>
    </row>
    <row r="622" spans="1:5" ht="60">
      <c r="A622" s="80" t="s">
        <v>1687</v>
      </c>
      <c r="B622" s="80" t="s">
        <v>1688</v>
      </c>
      <c r="C622" s="80" t="s">
        <v>544</v>
      </c>
      <c r="D622" s="80" t="s">
        <v>530</v>
      </c>
      <c r="E622" s="80" t="s">
        <v>1689</v>
      </c>
    </row>
    <row r="623" spans="1:5" ht="24">
      <c r="A623" s="80" t="s">
        <v>1690</v>
      </c>
      <c r="B623" s="80" t="s">
        <v>1691</v>
      </c>
      <c r="C623" s="80" t="s">
        <v>544</v>
      </c>
      <c r="D623" s="80" t="s">
        <v>530</v>
      </c>
      <c r="E623" s="80" t="s">
        <v>1692</v>
      </c>
    </row>
    <row r="624" spans="1:5" ht="24">
      <c r="A624" s="80" t="s">
        <v>1693</v>
      </c>
      <c r="B624" s="80" t="s">
        <v>1694</v>
      </c>
      <c r="C624" s="80" t="s">
        <v>544</v>
      </c>
      <c r="D624" s="80" t="s">
        <v>530</v>
      </c>
      <c r="E624" s="80" t="s">
        <v>1695</v>
      </c>
    </row>
    <row r="625" spans="1:5" ht="24">
      <c r="A625" s="80" t="s">
        <v>1696</v>
      </c>
      <c r="B625" s="80" t="s">
        <v>1697</v>
      </c>
      <c r="C625" s="80" t="s">
        <v>544</v>
      </c>
      <c r="D625" s="80" t="s">
        <v>530</v>
      </c>
      <c r="E625" s="80" t="s">
        <v>1695</v>
      </c>
    </row>
    <row r="626" spans="1:5" ht="36">
      <c r="A626" s="80" t="s">
        <v>1698</v>
      </c>
      <c r="B626" s="80" t="s">
        <v>1699</v>
      </c>
      <c r="C626" s="80" t="s">
        <v>544</v>
      </c>
      <c r="D626" s="80" t="s">
        <v>530</v>
      </c>
      <c r="E626" s="80" t="s">
        <v>1700</v>
      </c>
    </row>
    <row r="627" spans="1:5" ht="156">
      <c r="A627" s="80" t="s">
        <v>1701</v>
      </c>
      <c r="B627" s="80" t="s">
        <v>1702</v>
      </c>
      <c r="C627" s="80" t="s">
        <v>544</v>
      </c>
      <c r="D627" s="80" t="s">
        <v>530</v>
      </c>
      <c r="E627" s="80" t="s">
        <v>537</v>
      </c>
    </row>
    <row r="628" spans="1:5" ht="24">
      <c r="A628" s="80" t="s">
        <v>1703</v>
      </c>
      <c r="B628" s="80" t="s">
        <v>1704</v>
      </c>
      <c r="C628" s="80" t="s">
        <v>544</v>
      </c>
      <c r="D628" s="80" t="s">
        <v>530</v>
      </c>
      <c r="E628" s="80" t="s">
        <v>1705</v>
      </c>
    </row>
    <row r="629" spans="1:5" ht="48">
      <c r="A629" s="80" t="s">
        <v>1706</v>
      </c>
      <c r="B629" s="80" t="s">
        <v>1707</v>
      </c>
      <c r="C629" s="80" t="s">
        <v>544</v>
      </c>
      <c r="D629" s="80" t="s">
        <v>530</v>
      </c>
      <c r="E629" s="80" t="s">
        <v>1708</v>
      </c>
    </row>
    <row r="630" spans="1:5" ht="24">
      <c r="A630" s="80" t="s">
        <v>1709</v>
      </c>
      <c r="B630" s="80" t="s">
        <v>1710</v>
      </c>
      <c r="C630" s="80" t="s">
        <v>544</v>
      </c>
      <c r="D630" s="80" t="s">
        <v>723</v>
      </c>
      <c r="E630" s="80" t="s">
        <v>1711</v>
      </c>
    </row>
    <row r="631" spans="1:5" ht="24">
      <c r="A631" s="80" t="s">
        <v>1712</v>
      </c>
      <c r="B631" s="80" t="s">
        <v>1713</v>
      </c>
      <c r="C631" s="80" t="s">
        <v>544</v>
      </c>
      <c r="D631" s="80" t="s">
        <v>530</v>
      </c>
      <c r="E631" s="80" t="s">
        <v>1705</v>
      </c>
    </row>
    <row r="632" spans="1:5" ht="156">
      <c r="A632" s="80" t="s">
        <v>349</v>
      </c>
      <c r="B632" s="80" t="s">
        <v>1714</v>
      </c>
      <c r="C632" s="80" t="s">
        <v>544</v>
      </c>
      <c r="D632" s="80" t="s">
        <v>530</v>
      </c>
      <c r="E632" s="80" t="s">
        <v>537</v>
      </c>
    </row>
    <row r="633" spans="1:5" ht="156">
      <c r="A633" s="80" t="s">
        <v>350</v>
      </c>
      <c r="B633" s="80" t="s">
        <v>1715</v>
      </c>
      <c r="C633" s="80" t="s">
        <v>544</v>
      </c>
      <c r="D633" s="80" t="s">
        <v>530</v>
      </c>
      <c r="E633" s="80" t="s">
        <v>537</v>
      </c>
    </row>
    <row r="634" spans="1:5" ht="156">
      <c r="A634" s="80" t="s">
        <v>1716</v>
      </c>
      <c r="B634" s="80" t="s">
        <v>1717</v>
      </c>
      <c r="C634" s="80" t="s">
        <v>544</v>
      </c>
      <c r="D634" s="80" t="s">
        <v>530</v>
      </c>
      <c r="E634" s="80" t="s">
        <v>537</v>
      </c>
    </row>
    <row r="635" spans="1:5" ht="156">
      <c r="A635" s="80" t="s">
        <v>1718</v>
      </c>
      <c r="B635" s="80" t="s">
        <v>1719</v>
      </c>
      <c r="C635" s="80" t="s">
        <v>544</v>
      </c>
      <c r="D635" s="80" t="s">
        <v>530</v>
      </c>
      <c r="E635" s="80" t="s">
        <v>537</v>
      </c>
    </row>
    <row r="636" spans="1:5" ht="156">
      <c r="A636" s="80" t="s">
        <v>1720</v>
      </c>
      <c r="B636" s="80" t="s">
        <v>1721</v>
      </c>
      <c r="C636" s="80" t="s">
        <v>544</v>
      </c>
      <c r="D636" s="80" t="s">
        <v>530</v>
      </c>
      <c r="E636" s="80" t="s">
        <v>537</v>
      </c>
    </row>
    <row r="637" spans="1:5" ht="156">
      <c r="A637" s="80" t="s">
        <v>351</v>
      </c>
      <c r="B637" s="80" t="s">
        <v>1722</v>
      </c>
      <c r="C637" s="80" t="s">
        <v>544</v>
      </c>
      <c r="D637" s="80" t="s">
        <v>530</v>
      </c>
      <c r="E637" s="80" t="s">
        <v>537</v>
      </c>
    </row>
    <row r="638" spans="1:5" ht="156">
      <c r="A638" s="80" t="s">
        <v>1723</v>
      </c>
      <c r="B638" s="80" t="s">
        <v>1724</v>
      </c>
      <c r="C638" s="80" t="s">
        <v>544</v>
      </c>
      <c r="D638" s="80" t="s">
        <v>530</v>
      </c>
      <c r="E638" s="80" t="s">
        <v>537</v>
      </c>
    </row>
    <row r="639" spans="1:5" ht="156">
      <c r="A639" s="80" t="s">
        <v>137</v>
      </c>
      <c r="B639" s="80" t="s">
        <v>1725</v>
      </c>
      <c r="C639" s="80" t="s">
        <v>544</v>
      </c>
      <c r="D639" s="80" t="s">
        <v>530</v>
      </c>
      <c r="E639" s="80" t="s">
        <v>537</v>
      </c>
    </row>
    <row r="640" spans="1:5" ht="156">
      <c r="A640" s="80" t="s">
        <v>138</v>
      </c>
      <c r="B640" s="80" t="s">
        <v>1726</v>
      </c>
      <c r="C640" s="80" t="s">
        <v>544</v>
      </c>
      <c r="D640" s="80" t="s">
        <v>530</v>
      </c>
      <c r="E640" s="80" t="s">
        <v>537</v>
      </c>
    </row>
    <row r="641" spans="1:5" ht="156">
      <c r="A641" s="80" t="s">
        <v>139</v>
      </c>
      <c r="B641" s="80" t="s">
        <v>1727</v>
      </c>
      <c r="C641" s="80" t="s">
        <v>544</v>
      </c>
      <c r="D641" s="80" t="s">
        <v>530</v>
      </c>
      <c r="E641" s="80" t="s">
        <v>537</v>
      </c>
    </row>
    <row r="642" spans="1:5" ht="156">
      <c r="A642" s="80" t="s">
        <v>140</v>
      </c>
      <c r="B642" s="80" t="s">
        <v>1728</v>
      </c>
      <c r="C642" s="80" t="s">
        <v>544</v>
      </c>
      <c r="D642" s="80" t="s">
        <v>530</v>
      </c>
      <c r="E642" s="80" t="s">
        <v>537</v>
      </c>
    </row>
    <row r="643" spans="1:5" ht="156">
      <c r="A643" s="80" t="s">
        <v>1729</v>
      </c>
      <c r="B643" s="80" t="s">
        <v>1730</v>
      </c>
      <c r="C643" s="80" t="s">
        <v>544</v>
      </c>
      <c r="D643" s="80" t="s">
        <v>530</v>
      </c>
      <c r="E643" s="80" t="s">
        <v>537</v>
      </c>
    </row>
    <row r="644" spans="1:5" ht="156">
      <c r="A644" s="80" t="s">
        <v>1731</v>
      </c>
      <c r="B644" s="80" t="s">
        <v>1732</v>
      </c>
      <c r="C644" s="80" t="s">
        <v>544</v>
      </c>
      <c r="D644" s="80" t="s">
        <v>530</v>
      </c>
      <c r="E644" s="80" t="s">
        <v>537</v>
      </c>
    </row>
    <row r="645" spans="1:5" ht="156">
      <c r="A645" s="80" t="s">
        <v>1733</v>
      </c>
      <c r="B645" s="80" t="s">
        <v>1734</v>
      </c>
      <c r="C645" s="80" t="s">
        <v>544</v>
      </c>
      <c r="D645" s="80" t="s">
        <v>530</v>
      </c>
      <c r="E645" s="80" t="s">
        <v>537</v>
      </c>
    </row>
    <row r="646" spans="1:5" ht="156">
      <c r="A646" s="80" t="s">
        <v>1735</v>
      </c>
      <c r="B646" s="80" t="s">
        <v>1736</v>
      </c>
      <c r="C646" s="80" t="s">
        <v>544</v>
      </c>
      <c r="D646" s="80" t="s">
        <v>530</v>
      </c>
      <c r="E646" s="80" t="s">
        <v>537</v>
      </c>
    </row>
    <row r="647" spans="1:5" ht="156">
      <c r="A647" s="80" t="s">
        <v>1737</v>
      </c>
      <c r="B647" s="80" t="s">
        <v>1738</v>
      </c>
      <c r="C647" s="80" t="s">
        <v>544</v>
      </c>
      <c r="D647" s="80" t="s">
        <v>530</v>
      </c>
      <c r="E647" s="80" t="s">
        <v>537</v>
      </c>
    </row>
    <row r="648" spans="1:5" ht="156">
      <c r="A648" s="80" t="s">
        <v>1739</v>
      </c>
      <c r="B648" s="80" t="s">
        <v>1740</v>
      </c>
      <c r="C648" s="80" t="s">
        <v>544</v>
      </c>
      <c r="D648" s="80" t="s">
        <v>530</v>
      </c>
      <c r="E648" s="80" t="s">
        <v>537</v>
      </c>
    </row>
    <row r="649" spans="1:5" ht="156">
      <c r="A649" s="80" t="s">
        <v>141</v>
      </c>
      <c r="B649" s="80" t="s">
        <v>1741</v>
      </c>
      <c r="C649" s="80"/>
      <c r="D649" s="80" t="s">
        <v>530</v>
      </c>
      <c r="E649" s="80" t="s">
        <v>537</v>
      </c>
    </row>
    <row r="650" spans="1:5" ht="144">
      <c r="A650" s="80" t="s">
        <v>352</v>
      </c>
      <c r="B650" s="80" t="s">
        <v>1742</v>
      </c>
      <c r="C650" s="80" t="s">
        <v>544</v>
      </c>
      <c r="D650" s="80" t="s">
        <v>530</v>
      </c>
      <c r="E650" s="80" t="s">
        <v>1743</v>
      </c>
    </row>
    <row r="651" spans="1:5" ht="24">
      <c r="A651" s="80" t="s">
        <v>143</v>
      </c>
      <c r="B651" s="80" t="s">
        <v>797</v>
      </c>
      <c r="C651" s="80" t="s">
        <v>544</v>
      </c>
      <c r="D651" s="80" t="s">
        <v>530</v>
      </c>
      <c r="E651" s="80"/>
    </row>
    <row r="652" spans="1:5" ht="156">
      <c r="A652" s="80" t="s">
        <v>1744</v>
      </c>
      <c r="B652" s="80" t="s">
        <v>1745</v>
      </c>
      <c r="C652" s="80" t="s">
        <v>544</v>
      </c>
      <c r="D652" s="80" t="s">
        <v>530</v>
      </c>
      <c r="E652" s="80" t="s">
        <v>537</v>
      </c>
    </row>
    <row r="653" spans="1:5" ht="156">
      <c r="A653" s="80" t="s">
        <v>1746</v>
      </c>
      <c r="B653" s="80" t="s">
        <v>1747</v>
      </c>
      <c r="C653" s="80" t="s">
        <v>544</v>
      </c>
      <c r="D653" s="80" t="s">
        <v>569</v>
      </c>
      <c r="E653" s="80" t="s">
        <v>1256</v>
      </c>
    </row>
    <row r="654" spans="1:5" ht="156">
      <c r="A654" s="80" t="s">
        <v>354</v>
      </c>
      <c r="B654" s="80" t="s">
        <v>1748</v>
      </c>
      <c r="C654" s="80" t="s">
        <v>596</v>
      </c>
      <c r="D654" s="80" t="s">
        <v>530</v>
      </c>
      <c r="E654" s="80" t="s">
        <v>537</v>
      </c>
    </row>
    <row r="655" spans="1:5" ht="156">
      <c r="A655" s="80" t="s">
        <v>1749</v>
      </c>
      <c r="B655" s="80" t="s">
        <v>1750</v>
      </c>
      <c r="C655" s="80" t="s">
        <v>544</v>
      </c>
      <c r="D655" s="80" t="s">
        <v>530</v>
      </c>
      <c r="E655" s="80" t="s">
        <v>638</v>
      </c>
    </row>
    <row r="656" spans="1:5" ht="156">
      <c r="A656" s="80" t="s">
        <v>1751</v>
      </c>
      <c r="B656" s="80" t="s">
        <v>1752</v>
      </c>
      <c r="C656" s="80" t="s">
        <v>544</v>
      </c>
      <c r="D656" s="80" t="s">
        <v>530</v>
      </c>
      <c r="E656" s="80" t="s">
        <v>638</v>
      </c>
    </row>
    <row r="657" spans="1:5" ht="24">
      <c r="A657" s="80" t="s">
        <v>1753</v>
      </c>
      <c r="B657" s="80" t="s">
        <v>1754</v>
      </c>
      <c r="C657" s="80" t="s">
        <v>544</v>
      </c>
      <c r="D657" s="80" t="s">
        <v>530</v>
      </c>
      <c r="E657" s="80"/>
    </row>
    <row r="658" spans="1:5" ht="156">
      <c r="A658" s="80" t="s">
        <v>356</v>
      </c>
      <c r="B658" s="80" t="s">
        <v>1755</v>
      </c>
      <c r="C658" s="80" t="s">
        <v>544</v>
      </c>
      <c r="D658" s="80" t="s">
        <v>530</v>
      </c>
      <c r="E658" s="80" t="s">
        <v>537</v>
      </c>
    </row>
    <row r="659" spans="1:5" ht="156">
      <c r="A659" s="80" t="s">
        <v>1756</v>
      </c>
      <c r="B659" s="80" t="s">
        <v>1757</v>
      </c>
      <c r="C659" s="80" t="s">
        <v>544</v>
      </c>
      <c r="D659" s="80" t="s">
        <v>530</v>
      </c>
      <c r="E659" s="80" t="s">
        <v>537</v>
      </c>
    </row>
    <row r="660" spans="1:5" ht="156">
      <c r="A660" s="80" t="s">
        <v>1758</v>
      </c>
      <c r="B660" s="80" t="s">
        <v>1759</v>
      </c>
      <c r="C660" s="80" t="s">
        <v>544</v>
      </c>
      <c r="D660" s="80" t="s">
        <v>530</v>
      </c>
      <c r="E660" s="80" t="s">
        <v>537</v>
      </c>
    </row>
    <row r="661" spans="1:5" ht="156">
      <c r="A661" s="80" t="s">
        <v>1760</v>
      </c>
      <c r="B661" s="80" t="s">
        <v>1761</v>
      </c>
      <c r="C661" s="80" t="s">
        <v>544</v>
      </c>
      <c r="D661" s="80" t="s">
        <v>530</v>
      </c>
      <c r="E661" s="80" t="s">
        <v>537</v>
      </c>
    </row>
    <row r="662" spans="1:5" ht="156">
      <c r="A662" s="80" t="s">
        <v>1762</v>
      </c>
      <c r="B662" s="80" t="s">
        <v>1763</v>
      </c>
      <c r="C662" s="80" t="s">
        <v>544</v>
      </c>
      <c r="D662" s="80" t="s">
        <v>530</v>
      </c>
      <c r="E662" s="80" t="s">
        <v>537</v>
      </c>
    </row>
    <row r="663" spans="1:5" ht="156">
      <c r="A663" s="80" t="s">
        <v>1764</v>
      </c>
      <c r="B663" s="80" t="s">
        <v>1765</v>
      </c>
      <c r="C663" s="80" t="s">
        <v>544</v>
      </c>
      <c r="D663" s="80" t="s">
        <v>530</v>
      </c>
      <c r="E663" s="80" t="s">
        <v>537</v>
      </c>
    </row>
    <row r="664" spans="1:5" ht="156">
      <c r="A664" s="80" t="s">
        <v>1766</v>
      </c>
      <c r="B664" s="80" t="s">
        <v>1767</v>
      </c>
      <c r="C664" s="80" t="s">
        <v>544</v>
      </c>
      <c r="D664" s="80" t="s">
        <v>530</v>
      </c>
      <c r="E664" s="80" t="s">
        <v>537</v>
      </c>
    </row>
    <row r="665" spans="1:5" ht="156">
      <c r="A665" s="80" t="s">
        <v>1768</v>
      </c>
      <c r="B665" s="80" t="s">
        <v>1769</v>
      </c>
      <c r="C665" s="80" t="s">
        <v>544</v>
      </c>
      <c r="D665" s="80" t="s">
        <v>530</v>
      </c>
      <c r="E665" s="80" t="s">
        <v>537</v>
      </c>
    </row>
    <row r="666" spans="1:5" ht="156">
      <c r="A666" s="80" t="s">
        <v>1770</v>
      </c>
      <c r="B666" s="80" t="s">
        <v>1771</v>
      </c>
      <c r="C666" s="80" t="s">
        <v>544</v>
      </c>
      <c r="D666" s="80" t="s">
        <v>530</v>
      </c>
      <c r="E666" s="80" t="s">
        <v>537</v>
      </c>
    </row>
    <row r="667" spans="1:5" ht="156">
      <c r="A667" s="80" t="s">
        <v>1772</v>
      </c>
      <c r="B667" s="80" t="s">
        <v>1773</v>
      </c>
      <c r="C667" s="80" t="s">
        <v>544</v>
      </c>
      <c r="D667" s="80" t="s">
        <v>530</v>
      </c>
      <c r="E667" s="80" t="s">
        <v>537</v>
      </c>
    </row>
    <row r="668" spans="1:5" ht="156">
      <c r="A668" s="80" t="s">
        <v>1774</v>
      </c>
      <c r="B668" s="80" t="s">
        <v>1775</v>
      </c>
      <c r="C668" s="80" t="s">
        <v>544</v>
      </c>
      <c r="D668" s="80" t="s">
        <v>530</v>
      </c>
      <c r="E668" s="80" t="s">
        <v>537</v>
      </c>
    </row>
    <row r="669" spans="1:5" ht="156">
      <c r="A669" s="267" t="s">
        <v>1776</v>
      </c>
      <c r="B669" s="267" t="s">
        <v>1777</v>
      </c>
      <c r="C669" s="267" t="s">
        <v>544</v>
      </c>
      <c r="D669" s="267" t="s">
        <v>530</v>
      </c>
      <c r="E669" s="75" t="s">
        <v>537</v>
      </c>
    </row>
    <row r="670" spans="1:5">
      <c r="A670" s="269"/>
      <c r="B670" s="269"/>
      <c r="C670" s="269"/>
      <c r="D670" s="269"/>
      <c r="E670" s="79"/>
    </row>
    <row r="671" spans="1:5" ht="24">
      <c r="A671" s="269"/>
      <c r="B671" s="269"/>
      <c r="C671" s="269"/>
      <c r="D671" s="269"/>
      <c r="E671" s="79" t="s">
        <v>1778</v>
      </c>
    </row>
    <row r="672" spans="1:5" ht="36">
      <c r="A672" s="269"/>
      <c r="B672" s="269"/>
      <c r="C672" s="269"/>
      <c r="D672" s="269"/>
      <c r="E672" s="79" t="s">
        <v>1779</v>
      </c>
    </row>
    <row r="673" spans="1:5" ht="72">
      <c r="A673" s="269"/>
      <c r="B673" s="269"/>
      <c r="C673" s="269"/>
      <c r="D673" s="269"/>
      <c r="E673" s="86" t="s">
        <v>1780</v>
      </c>
    </row>
    <row r="674" spans="1:5" ht="72">
      <c r="A674" s="269"/>
      <c r="B674" s="269"/>
      <c r="C674" s="269"/>
      <c r="D674" s="269"/>
      <c r="E674" s="87" t="s">
        <v>3459</v>
      </c>
    </row>
    <row r="675" spans="1:5" ht="36">
      <c r="A675" s="268"/>
      <c r="B675" s="268"/>
      <c r="C675" s="268"/>
      <c r="D675" s="268"/>
      <c r="E675" s="88" t="s">
        <v>1781</v>
      </c>
    </row>
    <row r="676" spans="1:5" ht="156">
      <c r="A676" s="80" t="s">
        <v>1782</v>
      </c>
      <c r="B676" s="80" t="s">
        <v>1783</v>
      </c>
      <c r="C676" s="80" t="s">
        <v>544</v>
      </c>
      <c r="D676" s="80" t="s">
        <v>530</v>
      </c>
      <c r="E676" s="80" t="s">
        <v>537</v>
      </c>
    </row>
    <row r="677" spans="1:5" ht="156">
      <c r="A677" s="80" t="s">
        <v>1784</v>
      </c>
      <c r="B677" s="80" t="s">
        <v>1785</v>
      </c>
      <c r="C677" s="80" t="s">
        <v>544</v>
      </c>
      <c r="D677" s="80" t="s">
        <v>530</v>
      </c>
      <c r="E677" s="80" t="s">
        <v>537</v>
      </c>
    </row>
    <row r="678" spans="1:5" ht="156">
      <c r="A678" s="80" t="s">
        <v>1786</v>
      </c>
      <c r="B678" s="80" t="s">
        <v>1787</v>
      </c>
      <c r="C678" s="80" t="s">
        <v>544</v>
      </c>
      <c r="D678" s="80" t="s">
        <v>530</v>
      </c>
      <c r="E678" s="80" t="s">
        <v>537</v>
      </c>
    </row>
    <row r="679" spans="1:5" ht="156">
      <c r="A679" s="80" t="s">
        <v>1788</v>
      </c>
      <c r="B679" s="80" t="s">
        <v>1789</v>
      </c>
      <c r="C679" s="80" t="s">
        <v>544</v>
      </c>
      <c r="D679" s="80" t="s">
        <v>530</v>
      </c>
      <c r="E679" s="80" t="s">
        <v>537</v>
      </c>
    </row>
    <row r="680" spans="1:5" ht="156">
      <c r="A680" s="80" t="s">
        <v>1790</v>
      </c>
      <c r="B680" s="80" t="s">
        <v>1791</v>
      </c>
      <c r="C680" s="80" t="s">
        <v>544</v>
      </c>
      <c r="D680" s="80" t="s">
        <v>530</v>
      </c>
      <c r="E680" s="80" t="s">
        <v>537</v>
      </c>
    </row>
    <row r="681" spans="1:5" ht="24">
      <c r="A681" s="80" t="s">
        <v>1792</v>
      </c>
      <c r="B681" s="80" t="s">
        <v>1793</v>
      </c>
      <c r="C681" s="80" t="s">
        <v>544</v>
      </c>
      <c r="D681" s="80" t="s">
        <v>530</v>
      </c>
      <c r="E681" s="80"/>
    </row>
    <row r="682" spans="1:5" ht="156">
      <c r="A682" s="80" t="s">
        <v>1794</v>
      </c>
      <c r="B682" s="80" t="s">
        <v>1795</v>
      </c>
      <c r="C682" s="80"/>
      <c r="D682" s="80" t="s">
        <v>530</v>
      </c>
      <c r="E682" s="80" t="s">
        <v>537</v>
      </c>
    </row>
    <row r="683" spans="1:5" ht="156">
      <c r="A683" s="80" t="s">
        <v>1796</v>
      </c>
      <c r="B683" s="80" t="s">
        <v>1797</v>
      </c>
      <c r="C683" s="80"/>
      <c r="D683" s="80" t="s">
        <v>530</v>
      </c>
      <c r="E683" s="80" t="s">
        <v>537</v>
      </c>
    </row>
    <row r="684" spans="1:5" ht="156">
      <c r="A684" s="80" t="s">
        <v>357</v>
      </c>
      <c r="B684" s="80" t="s">
        <v>1798</v>
      </c>
      <c r="C684" s="80" t="s">
        <v>544</v>
      </c>
      <c r="D684" s="80" t="s">
        <v>530</v>
      </c>
      <c r="E684" s="80" t="s">
        <v>537</v>
      </c>
    </row>
    <row r="685" spans="1:5" ht="156">
      <c r="A685" s="80" t="s">
        <v>1799</v>
      </c>
      <c r="B685" s="80" t="s">
        <v>1800</v>
      </c>
      <c r="C685" s="80" t="s">
        <v>544</v>
      </c>
      <c r="D685" s="80" t="s">
        <v>530</v>
      </c>
      <c r="E685" s="80" t="s">
        <v>537</v>
      </c>
    </row>
    <row r="686" spans="1:5" ht="156">
      <c r="A686" s="80" t="s">
        <v>1801</v>
      </c>
      <c r="B686" s="80" t="s">
        <v>1802</v>
      </c>
      <c r="C686" s="80" t="s">
        <v>544</v>
      </c>
      <c r="D686" s="80" t="s">
        <v>530</v>
      </c>
      <c r="E686" s="80" t="s">
        <v>537</v>
      </c>
    </row>
    <row r="687" spans="1:5" ht="156">
      <c r="A687" s="80" t="s">
        <v>1803</v>
      </c>
      <c r="B687" s="80" t="s">
        <v>1804</v>
      </c>
      <c r="C687" s="80" t="s">
        <v>544</v>
      </c>
      <c r="D687" s="80" t="s">
        <v>530</v>
      </c>
      <c r="E687" s="80" t="s">
        <v>537</v>
      </c>
    </row>
    <row r="688" spans="1:5" ht="156">
      <c r="A688" s="80" t="s">
        <v>1805</v>
      </c>
      <c r="B688" s="80" t="s">
        <v>1806</v>
      </c>
      <c r="C688" s="80"/>
      <c r="D688" s="80" t="s">
        <v>530</v>
      </c>
      <c r="E688" s="80" t="s">
        <v>537</v>
      </c>
    </row>
    <row r="689" spans="1:5" ht="156">
      <c r="A689" s="80" t="s">
        <v>1807</v>
      </c>
      <c r="B689" s="80" t="s">
        <v>1808</v>
      </c>
      <c r="C689" s="80"/>
      <c r="D689" s="80" t="s">
        <v>530</v>
      </c>
      <c r="E689" s="80" t="s">
        <v>537</v>
      </c>
    </row>
    <row r="690" spans="1:5" ht="72">
      <c r="A690" s="80" t="s">
        <v>1809</v>
      </c>
      <c r="B690" s="80" t="s">
        <v>1810</v>
      </c>
      <c r="C690" s="80" t="s">
        <v>544</v>
      </c>
      <c r="D690" s="80" t="s">
        <v>530</v>
      </c>
      <c r="E690" s="80" t="s">
        <v>531</v>
      </c>
    </row>
    <row r="691" spans="1:5" ht="24">
      <c r="A691" s="80" t="s">
        <v>1811</v>
      </c>
      <c r="B691" s="80" t="s">
        <v>1812</v>
      </c>
      <c r="C691" s="80" t="s">
        <v>596</v>
      </c>
      <c r="D691" s="80" t="s">
        <v>530</v>
      </c>
      <c r="E691" s="80"/>
    </row>
    <row r="692" spans="1:5" ht="24">
      <c r="A692" s="80" t="s">
        <v>1813</v>
      </c>
      <c r="B692" s="80" t="s">
        <v>1814</v>
      </c>
      <c r="C692" s="80" t="s">
        <v>596</v>
      </c>
      <c r="D692" s="80" t="s">
        <v>530</v>
      </c>
      <c r="E692" s="80"/>
    </row>
    <row r="693" spans="1:5" ht="72">
      <c r="A693" s="80" t="s">
        <v>1815</v>
      </c>
      <c r="B693" s="80" t="s">
        <v>1816</v>
      </c>
      <c r="C693" s="80" t="s">
        <v>544</v>
      </c>
      <c r="D693" s="80" t="s">
        <v>530</v>
      </c>
      <c r="E693" s="80" t="s">
        <v>531</v>
      </c>
    </row>
    <row r="694" spans="1:5" ht="24">
      <c r="A694" s="80" t="s">
        <v>1817</v>
      </c>
      <c r="B694" s="80" t="s">
        <v>1818</v>
      </c>
      <c r="C694" s="80" t="s">
        <v>544</v>
      </c>
      <c r="D694" s="80" t="s">
        <v>530</v>
      </c>
      <c r="E694" s="80"/>
    </row>
    <row r="695" spans="1:5" ht="264">
      <c r="A695" s="80" t="s">
        <v>1819</v>
      </c>
      <c r="B695" s="80" t="s">
        <v>1820</v>
      </c>
      <c r="C695" s="80" t="s">
        <v>544</v>
      </c>
      <c r="D695" s="80" t="s">
        <v>530</v>
      </c>
      <c r="E695" s="80" t="s">
        <v>1821</v>
      </c>
    </row>
    <row r="696" spans="1:5" ht="288">
      <c r="A696" s="80" t="s">
        <v>1822</v>
      </c>
      <c r="B696" s="80" t="s">
        <v>1823</v>
      </c>
      <c r="C696" s="80" t="s">
        <v>544</v>
      </c>
      <c r="D696" s="80" t="s">
        <v>530</v>
      </c>
      <c r="E696" s="80" t="s">
        <v>1824</v>
      </c>
    </row>
    <row r="697" spans="1:5" ht="288">
      <c r="A697" s="80" t="s">
        <v>1825</v>
      </c>
      <c r="B697" s="80" t="s">
        <v>1826</v>
      </c>
      <c r="C697" s="80" t="s">
        <v>544</v>
      </c>
      <c r="D697" s="80" t="s">
        <v>530</v>
      </c>
      <c r="E697" s="80" t="s">
        <v>1827</v>
      </c>
    </row>
    <row r="698" spans="1:5" ht="288">
      <c r="A698" s="80" t="s">
        <v>1828</v>
      </c>
      <c r="B698" s="80" t="s">
        <v>1829</v>
      </c>
      <c r="C698" s="80" t="s">
        <v>544</v>
      </c>
      <c r="D698" s="80" t="s">
        <v>530</v>
      </c>
      <c r="E698" s="80" t="s">
        <v>1830</v>
      </c>
    </row>
    <row r="699" spans="1:5" ht="264">
      <c r="A699" s="80" t="s">
        <v>1831</v>
      </c>
      <c r="B699" s="80" t="s">
        <v>1832</v>
      </c>
      <c r="C699" s="80" t="s">
        <v>544</v>
      </c>
      <c r="D699" s="80" t="s">
        <v>530</v>
      </c>
      <c r="E699" s="80" t="s">
        <v>1833</v>
      </c>
    </row>
    <row r="700" spans="1:5" ht="288">
      <c r="A700" s="80" t="s">
        <v>1834</v>
      </c>
      <c r="B700" s="80" t="s">
        <v>1835</v>
      </c>
      <c r="C700" s="80" t="s">
        <v>544</v>
      </c>
      <c r="D700" s="80" t="s">
        <v>530</v>
      </c>
      <c r="E700" s="80" t="s">
        <v>1836</v>
      </c>
    </row>
    <row r="701" spans="1:5" ht="240">
      <c r="A701" s="80" t="s">
        <v>1837</v>
      </c>
      <c r="B701" s="80" t="s">
        <v>1838</v>
      </c>
      <c r="C701" s="80" t="s">
        <v>544</v>
      </c>
      <c r="D701" s="80" t="s">
        <v>530</v>
      </c>
      <c r="E701" s="80" t="s">
        <v>1839</v>
      </c>
    </row>
    <row r="702" spans="1:5" ht="264">
      <c r="A702" s="80" t="s">
        <v>1840</v>
      </c>
      <c r="B702" s="80" t="s">
        <v>1841</v>
      </c>
      <c r="C702" s="80" t="s">
        <v>544</v>
      </c>
      <c r="D702" s="80" t="s">
        <v>530</v>
      </c>
      <c r="E702" s="80" t="s">
        <v>1842</v>
      </c>
    </row>
    <row r="703" spans="1:5" ht="264">
      <c r="A703" s="80" t="s">
        <v>1843</v>
      </c>
      <c r="B703" s="80" t="s">
        <v>1844</v>
      </c>
      <c r="C703" s="80" t="s">
        <v>544</v>
      </c>
      <c r="D703" s="80" t="s">
        <v>530</v>
      </c>
      <c r="E703" s="80" t="s">
        <v>1845</v>
      </c>
    </row>
    <row r="704" spans="1:5" ht="264">
      <c r="A704" s="80" t="s">
        <v>1846</v>
      </c>
      <c r="B704" s="80" t="s">
        <v>1847</v>
      </c>
      <c r="C704" s="80" t="s">
        <v>544</v>
      </c>
      <c r="D704" s="80" t="s">
        <v>530</v>
      </c>
      <c r="E704" s="80" t="s">
        <v>1848</v>
      </c>
    </row>
    <row r="705" spans="1:5" ht="264">
      <c r="A705" s="80" t="s">
        <v>1849</v>
      </c>
      <c r="B705" s="80" t="s">
        <v>1850</v>
      </c>
      <c r="C705" s="80" t="s">
        <v>544</v>
      </c>
      <c r="D705" s="80" t="s">
        <v>530</v>
      </c>
      <c r="E705" s="80" t="s">
        <v>1833</v>
      </c>
    </row>
    <row r="706" spans="1:5" ht="84">
      <c r="A706" s="267" t="s">
        <v>1851</v>
      </c>
      <c r="B706" s="267" t="s">
        <v>1852</v>
      </c>
      <c r="C706" s="267" t="s">
        <v>544</v>
      </c>
      <c r="D706" s="267" t="s">
        <v>530</v>
      </c>
      <c r="E706" s="75" t="s">
        <v>1853</v>
      </c>
    </row>
    <row r="707" spans="1:5" ht="36">
      <c r="A707" s="268"/>
      <c r="B707" s="268"/>
      <c r="C707" s="268"/>
      <c r="D707" s="268"/>
      <c r="E707" s="76" t="s">
        <v>1854</v>
      </c>
    </row>
    <row r="708" spans="1:5" ht="228">
      <c r="A708" s="80" t="s">
        <v>1855</v>
      </c>
      <c r="B708" s="80" t="s">
        <v>1856</v>
      </c>
      <c r="C708" s="80" t="s">
        <v>544</v>
      </c>
      <c r="D708" s="80" t="s">
        <v>530</v>
      </c>
      <c r="E708" s="80" t="s">
        <v>1857</v>
      </c>
    </row>
    <row r="709" spans="1:5" ht="264">
      <c r="A709" s="80" t="s">
        <v>1858</v>
      </c>
      <c r="B709" s="80" t="s">
        <v>1859</v>
      </c>
      <c r="C709" s="80" t="s">
        <v>544</v>
      </c>
      <c r="D709" s="80" t="s">
        <v>530</v>
      </c>
      <c r="E709" s="80" t="s">
        <v>1860</v>
      </c>
    </row>
    <row r="710" spans="1:5" ht="264">
      <c r="A710" s="80" t="s">
        <v>1861</v>
      </c>
      <c r="B710" s="80" t="s">
        <v>1862</v>
      </c>
      <c r="C710" s="80" t="s">
        <v>544</v>
      </c>
      <c r="D710" s="80" t="s">
        <v>530</v>
      </c>
      <c r="E710" s="80" t="s">
        <v>1860</v>
      </c>
    </row>
    <row r="711" spans="1:5" ht="24">
      <c r="A711" s="80" t="s">
        <v>145</v>
      </c>
      <c r="B711" s="80" t="s">
        <v>1863</v>
      </c>
      <c r="C711" s="80" t="s">
        <v>544</v>
      </c>
      <c r="D711" s="80" t="s">
        <v>530</v>
      </c>
      <c r="E711" s="80" t="s">
        <v>1864</v>
      </c>
    </row>
    <row r="712" spans="1:5" ht="156">
      <c r="A712" s="267" t="s">
        <v>1865</v>
      </c>
      <c r="B712" s="267" t="s">
        <v>1866</v>
      </c>
      <c r="C712" s="267" t="s">
        <v>544</v>
      </c>
      <c r="D712" s="267" t="s">
        <v>530</v>
      </c>
      <c r="E712" s="75" t="s">
        <v>537</v>
      </c>
    </row>
    <row r="713" spans="1:5" ht="48">
      <c r="A713" s="269"/>
      <c r="B713" s="269"/>
      <c r="C713" s="269"/>
      <c r="D713" s="269"/>
      <c r="E713" s="79" t="s">
        <v>1867</v>
      </c>
    </row>
    <row r="714" spans="1:5">
      <c r="A714" s="268"/>
      <c r="B714" s="268"/>
      <c r="C714" s="268"/>
      <c r="D714" s="268"/>
      <c r="E714" s="76" t="s">
        <v>1868</v>
      </c>
    </row>
    <row r="715" spans="1:5" ht="156">
      <c r="A715" s="80" t="s">
        <v>1869</v>
      </c>
      <c r="B715" s="80" t="s">
        <v>1870</v>
      </c>
      <c r="C715" s="80" t="s">
        <v>544</v>
      </c>
      <c r="D715" s="80" t="s">
        <v>530</v>
      </c>
      <c r="E715" s="80" t="s">
        <v>537</v>
      </c>
    </row>
    <row r="716" spans="1:5" ht="36">
      <c r="A716" s="80" t="s">
        <v>1871</v>
      </c>
      <c r="B716" s="80" t="s">
        <v>1872</v>
      </c>
      <c r="C716" s="80"/>
      <c r="D716" s="80" t="s">
        <v>530</v>
      </c>
      <c r="E716" s="80" t="s">
        <v>1873</v>
      </c>
    </row>
    <row r="717" spans="1:5" ht="36">
      <c r="A717" s="80" t="s">
        <v>1874</v>
      </c>
      <c r="B717" s="80" t="s">
        <v>1875</v>
      </c>
      <c r="C717" s="80"/>
      <c r="D717" s="80" t="s">
        <v>530</v>
      </c>
      <c r="E717" s="80" t="s">
        <v>1876</v>
      </c>
    </row>
    <row r="718" spans="1:5" ht="156">
      <c r="A718" s="80" t="s">
        <v>1877</v>
      </c>
      <c r="B718" s="80" t="s">
        <v>1878</v>
      </c>
      <c r="C718" s="80" t="s">
        <v>544</v>
      </c>
      <c r="D718" s="80" t="s">
        <v>530</v>
      </c>
      <c r="E718" s="80" t="s">
        <v>537</v>
      </c>
    </row>
    <row r="719" spans="1:5" ht="156">
      <c r="A719" s="80" t="s">
        <v>1879</v>
      </c>
      <c r="B719" s="80" t="s">
        <v>1880</v>
      </c>
      <c r="C719" s="80" t="s">
        <v>544</v>
      </c>
      <c r="D719" s="80" t="s">
        <v>569</v>
      </c>
      <c r="E719" s="80" t="s">
        <v>537</v>
      </c>
    </row>
    <row r="720" spans="1:5" ht="156">
      <c r="A720" s="80" t="s">
        <v>147</v>
      </c>
      <c r="B720" s="80" t="s">
        <v>1881</v>
      </c>
      <c r="C720" s="80" t="s">
        <v>544</v>
      </c>
      <c r="D720" s="80" t="s">
        <v>569</v>
      </c>
      <c r="E720" s="80" t="s">
        <v>537</v>
      </c>
    </row>
    <row r="721" spans="1:5" ht="156">
      <c r="A721" s="80" t="s">
        <v>1882</v>
      </c>
      <c r="B721" s="80" t="s">
        <v>1883</v>
      </c>
      <c r="C721" s="80" t="s">
        <v>544</v>
      </c>
      <c r="D721" s="80" t="s">
        <v>530</v>
      </c>
      <c r="E721" s="80" t="s">
        <v>537</v>
      </c>
    </row>
    <row r="722" spans="1:5" ht="156">
      <c r="A722" s="80" t="s">
        <v>1884</v>
      </c>
      <c r="B722" s="80" t="s">
        <v>1885</v>
      </c>
      <c r="C722" s="80" t="s">
        <v>544</v>
      </c>
      <c r="D722" s="80" t="s">
        <v>530</v>
      </c>
      <c r="E722" s="80" t="s">
        <v>537</v>
      </c>
    </row>
    <row r="723" spans="1:5" ht="36">
      <c r="A723" s="80" t="s">
        <v>1886</v>
      </c>
      <c r="B723" s="80" t="s">
        <v>1887</v>
      </c>
      <c r="C723" s="80"/>
      <c r="D723" s="80" t="s">
        <v>530</v>
      </c>
      <c r="E723" s="80" t="s">
        <v>1888</v>
      </c>
    </row>
    <row r="724" spans="1:5" ht="156">
      <c r="A724" s="80" t="s">
        <v>1889</v>
      </c>
      <c r="B724" s="80" t="s">
        <v>1890</v>
      </c>
      <c r="C724" s="80" t="s">
        <v>544</v>
      </c>
      <c r="D724" s="80" t="s">
        <v>530</v>
      </c>
      <c r="E724" s="80" t="s">
        <v>537</v>
      </c>
    </row>
    <row r="725" spans="1:5" ht="156">
      <c r="A725" s="80" t="s">
        <v>1891</v>
      </c>
      <c r="B725" s="80" t="s">
        <v>1892</v>
      </c>
      <c r="C725" s="80" t="s">
        <v>544</v>
      </c>
      <c r="D725" s="80" t="s">
        <v>569</v>
      </c>
      <c r="E725" s="80" t="s">
        <v>537</v>
      </c>
    </row>
    <row r="726" spans="1:5" ht="156">
      <c r="A726" s="80" t="s">
        <v>1893</v>
      </c>
      <c r="B726" s="80" t="s">
        <v>1894</v>
      </c>
      <c r="C726" s="80" t="s">
        <v>544</v>
      </c>
      <c r="D726" s="80" t="s">
        <v>569</v>
      </c>
      <c r="E726" s="80" t="s">
        <v>537</v>
      </c>
    </row>
    <row r="727" spans="1:5" ht="156">
      <c r="A727" s="80" t="s">
        <v>1895</v>
      </c>
      <c r="B727" s="80" t="s">
        <v>1896</v>
      </c>
      <c r="C727" s="80" t="s">
        <v>596</v>
      </c>
      <c r="D727" s="80" t="s">
        <v>530</v>
      </c>
      <c r="E727" s="80" t="s">
        <v>537</v>
      </c>
    </row>
    <row r="728" spans="1:5" ht="156">
      <c r="A728" s="80" t="s">
        <v>1897</v>
      </c>
      <c r="B728" s="80" t="s">
        <v>1898</v>
      </c>
      <c r="C728" s="80" t="s">
        <v>544</v>
      </c>
      <c r="D728" s="80" t="s">
        <v>569</v>
      </c>
      <c r="E728" s="80" t="s">
        <v>537</v>
      </c>
    </row>
    <row r="729" spans="1:5" ht="60">
      <c r="A729" s="80" t="s">
        <v>361</v>
      </c>
      <c r="B729" s="80" t="s">
        <v>1899</v>
      </c>
      <c r="C729" s="80"/>
      <c r="D729" s="80" t="s">
        <v>530</v>
      </c>
      <c r="E729" s="80" t="s">
        <v>1900</v>
      </c>
    </row>
    <row r="730" spans="1:5" ht="36">
      <c r="A730" s="267" t="s">
        <v>1901</v>
      </c>
      <c r="B730" s="267" t="s">
        <v>1902</v>
      </c>
      <c r="C730" s="267"/>
      <c r="D730" s="267" t="s">
        <v>569</v>
      </c>
      <c r="E730" s="89" t="s">
        <v>1903</v>
      </c>
    </row>
    <row r="731" spans="1:5" ht="24">
      <c r="A731" s="269"/>
      <c r="B731" s="269"/>
      <c r="C731" s="269"/>
      <c r="D731" s="269"/>
      <c r="E731" s="90" t="s">
        <v>1904</v>
      </c>
    </row>
    <row r="732" spans="1:5">
      <c r="A732" s="268"/>
      <c r="B732" s="268"/>
      <c r="C732" s="268"/>
      <c r="D732" s="268"/>
      <c r="E732" s="85"/>
    </row>
    <row r="733" spans="1:5" ht="36">
      <c r="A733" s="267" t="s">
        <v>1905</v>
      </c>
      <c r="B733" s="267" t="s">
        <v>1902</v>
      </c>
      <c r="C733" s="267"/>
      <c r="D733" s="267" t="s">
        <v>569</v>
      </c>
      <c r="E733" s="75" t="s">
        <v>1906</v>
      </c>
    </row>
    <row r="734" spans="1:5" ht="24">
      <c r="A734" s="268"/>
      <c r="B734" s="268"/>
      <c r="C734" s="268"/>
      <c r="D734" s="268"/>
      <c r="E734" s="76" t="s">
        <v>1907</v>
      </c>
    </row>
    <row r="735" spans="1:5" ht="156">
      <c r="A735" s="80" t="s">
        <v>1908</v>
      </c>
      <c r="B735" s="80" t="s">
        <v>1909</v>
      </c>
      <c r="C735" s="80"/>
      <c r="D735" s="80" t="s">
        <v>530</v>
      </c>
      <c r="E735" s="80" t="s">
        <v>537</v>
      </c>
    </row>
    <row r="736" spans="1:5" ht="156">
      <c r="A736" s="80" t="s">
        <v>1910</v>
      </c>
      <c r="B736" s="80" t="s">
        <v>1911</v>
      </c>
      <c r="C736" s="80" t="s">
        <v>544</v>
      </c>
      <c r="D736" s="80" t="s">
        <v>530</v>
      </c>
      <c r="E736" s="80" t="s">
        <v>537</v>
      </c>
    </row>
    <row r="737" spans="1:5" ht="156">
      <c r="A737" s="80" t="s">
        <v>1912</v>
      </c>
      <c r="B737" s="80" t="s">
        <v>1913</v>
      </c>
      <c r="C737" s="80"/>
      <c r="D737" s="80" t="s">
        <v>530</v>
      </c>
      <c r="E737" s="80" t="s">
        <v>767</v>
      </c>
    </row>
    <row r="738" spans="1:5" ht="156">
      <c r="A738" s="80" t="s">
        <v>1914</v>
      </c>
      <c r="B738" s="80" t="s">
        <v>1915</v>
      </c>
      <c r="C738" s="80"/>
      <c r="D738" s="80" t="s">
        <v>530</v>
      </c>
      <c r="E738" s="80" t="s">
        <v>767</v>
      </c>
    </row>
    <row r="739" spans="1:5" ht="24">
      <c r="A739" s="80" t="s">
        <v>1916</v>
      </c>
      <c r="B739" s="80" t="s">
        <v>1917</v>
      </c>
      <c r="C739" s="80" t="s">
        <v>544</v>
      </c>
      <c r="D739" s="80" t="s">
        <v>530</v>
      </c>
      <c r="E739" s="80"/>
    </row>
    <row r="740" spans="1:5" ht="24">
      <c r="A740" s="80" t="s">
        <v>1918</v>
      </c>
      <c r="B740" s="80" t="s">
        <v>1911</v>
      </c>
      <c r="C740" s="80" t="s">
        <v>544</v>
      </c>
      <c r="D740" s="80" t="s">
        <v>530</v>
      </c>
      <c r="E740" s="80"/>
    </row>
    <row r="741" spans="1:5" ht="24">
      <c r="A741" s="80" t="s">
        <v>1919</v>
      </c>
      <c r="B741" s="80" t="s">
        <v>1920</v>
      </c>
      <c r="C741" s="80" t="s">
        <v>544</v>
      </c>
      <c r="D741" s="80" t="s">
        <v>530</v>
      </c>
      <c r="E741" s="80"/>
    </row>
    <row r="742" spans="1:5" ht="24">
      <c r="A742" s="80" t="s">
        <v>1921</v>
      </c>
      <c r="B742" s="80" t="s">
        <v>1922</v>
      </c>
      <c r="C742" s="80" t="s">
        <v>544</v>
      </c>
      <c r="D742" s="80" t="s">
        <v>530</v>
      </c>
      <c r="E742" s="80"/>
    </row>
    <row r="743" spans="1:5" ht="168">
      <c r="A743" s="80" t="s">
        <v>149</v>
      </c>
      <c r="B743" s="80" t="s">
        <v>1923</v>
      </c>
      <c r="C743" s="80" t="s">
        <v>544</v>
      </c>
      <c r="D743" s="80" t="s">
        <v>569</v>
      </c>
      <c r="E743" s="80" t="s">
        <v>1924</v>
      </c>
    </row>
    <row r="744" spans="1:5" ht="48">
      <c r="A744" s="80" t="s">
        <v>1925</v>
      </c>
      <c r="B744" s="80" t="s">
        <v>1926</v>
      </c>
      <c r="C744" s="80" t="s">
        <v>544</v>
      </c>
      <c r="D744" s="80" t="s">
        <v>569</v>
      </c>
      <c r="E744" s="80" t="s">
        <v>1927</v>
      </c>
    </row>
    <row r="745" spans="1:5" ht="48">
      <c r="A745" s="80" t="s">
        <v>1928</v>
      </c>
      <c r="B745" s="80" t="s">
        <v>1929</v>
      </c>
      <c r="C745" s="80" t="s">
        <v>544</v>
      </c>
      <c r="D745" s="80" t="s">
        <v>569</v>
      </c>
      <c r="E745" s="80" t="s">
        <v>1927</v>
      </c>
    </row>
    <row r="746" spans="1:5" ht="48">
      <c r="A746" s="80" t="s">
        <v>1930</v>
      </c>
      <c r="B746" s="80" t="s">
        <v>1931</v>
      </c>
      <c r="C746" s="80" t="s">
        <v>544</v>
      </c>
      <c r="D746" s="80" t="s">
        <v>569</v>
      </c>
      <c r="E746" s="80" t="s">
        <v>1927</v>
      </c>
    </row>
    <row r="747" spans="1:5" ht="48">
      <c r="A747" s="80" t="s">
        <v>1932</v>
      </c>
      <c r="B747" s="80" t="s">
        <v>1933</v>
      </c>
      <c r="C747" s="80" t="s">
        <v>544</v>
      </c>
      <c r="D747" s="80" t="s">
        <v>569</v>
      </c>
      <c r="E747" s="80" t="s">
        <v>1927</v>
      </c>
    </row>
    <row r="748" spans="1:5" ht="48">
      <c r="A748" s="80" t="s">
        <v>1934</v>
      </c>
      <c r="B748" s="80" t="s">
        <v>1935</v>
      </c>
      <c r="C748" s="80" t="s">
        <v>544</v>
      </c>
      <c r="D748" s="80" t="s">
        <v>569</v>
      </c>
      <c r="E748" s="80" t="s">
        <v>1927</v>
      </c>
    </row>
    <row r="749" spans="1:5" ht="48">
      <c r="A749" s="80" t="s">
        <v>1936</v>
      </c>
      <c r="B749" s="80" t="s">
        <v>1937</v>
      </c>
      <c r="C749" s="80" t="s">
        <v>544</v>
      </c>
      <c r="D749" s="80" t="s">
        <v>569</v>
      </c>
      <c r="E749" s="80" t="s">
        <v>1927</v>
      </c>
    </row>
    <row r="750" spans="1:5" ht="48">
      <c r="A750" s="80" t="s">
        <v>1938</v>
      </c>
      <c r="B750" s="80" t="s">
        <v>1939</v>
      </c>
      <c r="C750" s="80" t="s">
        <v>544</v>
      </c>
      <c r="D750" s="80" t="s">
        <v>569</v>
      </c>
      <c r="E750" s="80" t="s">
        <v>1927</v>
      </c>
    </row>
    <row r="751" spans="1:5" ht="48">
      <c r="A751" s="80" t="s">
        <v>1940</v>
      </c>
      <c r="B751" s="80" t="s">
        <v>1941</v>
      </c>
      <c r="C751" s="80" t="s">
        <v>544</v>
      </c>
      <c r="D751" s="80" t="s">
        <v>569</v>
      </c>
      <c r="E751" s="80" t="s">
        <v>1927</v>
      </c>
    </row>
    <row r="752" spans="1:5" ht="48">
      <c r="A752" s="80" t="s">
        <v>1942</v>
      </c>
      <c r="B752" s="80" t="s">
        <v>1943</v>
      </c>
      <c r="C752" s="80" t="s">
        <v>544</v>
      </c>
      <c r="D752" s="80" t="s">
        <v>569</v>
      </c>
      <c r="E752" s="80" t="s">
        <v>1927</v>
      </c>
    </row>
    <row r="753" spans="1:5" ht="72">
      <c r="A753" s="80" t="s">
        <v>363</v>
      </c>
      <c r="B753" s="80" t="s">
        <v>1944</v>
      </c>
      <c r="C753" s="80"/>
      <c r="D753" s="80" t="s">
        <v>530</v>
      </c>
      <c r="E753" s="80" t="s">
        <v>1945</v>
      </c>
    </row>
    <row r="754" spans="1:5" ht="72">
      <c r="A754" s="80" t="s">
        <v>365</v>
      </c>
      <c r="B754" s="80" t="s">
        <v>1946</v>
      </c>
      <c r="C754" s="80"/>
      <c r="D754" s="80" t="s">
        <v>530</v>
      </c>
      <c r="E754" s="80" t="s">
        <v>1947</v>
      </c>
    </row>
    <row r="755" spans="1:5" ht="72">
      <c r="A755" s="80" t="s">
        <v>151</v>
      </c>
      <c r="B755" s="80" t="s">
        <v>1948</v>
      </c>
      <c r="C755" s="80" t="s">
        <v>544</v>
      </c>
      <c r="D755" s="80" t="s">
        <v>530</v>
      </c>
      <c r="E755" s="80" t="s">
        <v>1949</v>
      </c>
    </row>
    <row r="756" spans="1:5" ht="108">
      <c r="A756" s="80" t="s">
        <v>367</v>
      </c>
      <c r="B756" s="80" t="s">
        <v>1950</v>
      </c>
      <c r="C756" s="80"/>
      <c r="D756" s="80" t="s">
        <v>530</v>
      </c>
      <c r="E756" s="80" t="s">
        <v>1951</v>
      </c>
    </row>
    <row r="757" spans="1:5" ht="24">
      <c r="A757" s="80" t="s">
        <v>1952</v>
      </c>
      <c r="B757" s="80" t="s">
        <v>1953</v>
      </c>
      <c r="C757" s="80"/>
      <c r="D757" s="80" t="s">
        <v>569</v>
      </c>
      <c r="E757" s="80" t="s">
        <v>1954</v>
      </c>
    </row>
    <row r="758" spans="1:5" ht="84">
      <c r="A758" s="80" t="s">
        <v>153</v>
      </c>
      <c r="B758" s="80" t="s">
        <v>1955</v>
      </c>
      <c r="C758" s="80"/>
      <c r="D758" s="80" t="s">
        <v>530</v>
      </c>
      <c r="E758" s="80" t="s">
        <v>1956</v>
      </c>
    </row>
    <row r="759" spans="1:5" ht="84">
      <c r="A759" s="80" t="s">
        <v>369</v>
      </c>
      <c r="B759" s="80" t="s">
        <v>1957</v>
      </c>
      <c r="C759" s="80"/>
      <c r="D759" s="80" t="s">
        <v>530</v>
      </c>
      <c r="E759" s="80" t="s">
        <v>1958</v>
      </c>
    </row>
    <row r="760" spans="1:5" ht="108">
      <c r="A760" s="80" t="s">
        <v>155</v>
      </c>
      <c r="B760" s="80" t="s">
        <v>1959</v>
      </c>
      <c r="C760" s="80"/>
      <c r="D760" s="80" t="s">
        <v>530</v>
      </c>
      <c r="E760" s="80" t="s">
        <v>1960</v>
      </c>
    </row>
    <row r="761" spans="1:5" ht="72">
      <c r="A761" s="80" t="s">
        <v>371</v>
      </c>
      <c r="B761" s="80" t="s">
        <v>1961</v>
      </c>
      <c r="C761" s="80"/>
      <c r="D761" s="80" t="s">
        <v>530</v>
      </c>
      <c r="E761" s="80" t="s">
        <v>1962</v>
      </c>
    </row>
    <row r="762" spans="1:5" ht="108">
      <c r="A762" s="80" t="s">
        <v>373</v>
      </c>
      <c r="B762" s="80" t="s">
        <v>1963</v>
      </c>
      <c r="C762" s="80" t="s">
        <v>544</v>
      </c>
      <c r="D762" s="80" t="s">
        <v>530</v>
      </c>
      <c r="E762" s="80" t="s">
        <v>1960</v>
      </c>
    </row>
    <row r="763" spans="1:5">
      <c r="A763" s="267" t="s">
        <v>375</v>
      </c>
      <c r="B763" s="267" t="s">
        <v>1964</v>
      </c>
      <c r="C763" s="267" t="s">
        <v>544</v>
      </c>
      <c r="D763" s="267" t="s">
        <v>530</v>
      </c>
      <c r="E763" s="75" t="s">
        <v>1965</v>
      </c>
    </row>
    <row r="764" spans="1:5">
      <c r="A764" s="269"/>
      <c r="B764" s="269"/>
      <c r="C764" s="269"/>
      <c r="D764" s="269"/>
      <c r="E764" s="79" t="s">
        <v>1966</v>
      </c>
    </row>
    <row r="765" spans="1:5">
      <c r="A765" s="269"/>
      <c r="B765" s="269"/>
      <c r="C765" s="269"/>
      <c r="D765" s="269"/>
      <c r="E765" s="79" t="s">
        <v>1967</v>
      </c>
    </row>
    <row r="766" spans="1:5" ht="24">
      <c r="A766" s="269"/>
      <c r="B766" s="269"/>
      <c r="C766" s="269"/>
      <c r="D766" s="269"/>
      <c r="E766" s="79" t="s">
        <v>1968</v>
      </c>
    </row>
    <row r="767" spans="1:5" ht="24">
      <c r="A767" s="268"/>
      <c r="B767" s="268"/>
      <c r="C767" s="268"/>
      <c r="D767" s="268"/>
      <c r="E767" s="76" t="s">
        <v>1969</v>
      </c>
    </row>
    <row r="768" spans="1:5" ht="108">
      <c r="A768" s="80" t="s">
        <v>377</v>
      </c>
      <c r="B768" s="80" t="s">
        <v>1970</v>
      </c>
      <c r="C768" s="80" t="s">
        <v>544</v>
      </c>
      <c r="D768" s="80" t="s">
        <v>530</v>
      </c>
      <c r="E768" s="80" t="s">
        <v>1971</v>
      </c>
    </row>
    <row r="769" spans="1:5" ht="156">
      <c r="A769" s="80" t="s">
        <v>379</v>
      </c>
      <c r="B769" s="80" t="s">
        <v>1972</v>
      </c>
      <c r="C769" s="80"/>
      <c r="D769" s="80" t="s">
        <v>530</v>
      </c>
      <c r="E769" s="80" t="s">
        <v>1973</v>
      </c>
    </row>
    <row r="770" spans="1:5" ht="108">
      <c r="A770" s="80" t="s">
        <v>381</v>
      </c>
      <c r="B770" s="80" t="s">
        <v>1974</v>
      </c>
      <c r="C770" s="80"/>
      <c r="D770" s="80" t="s">
        <v>530</v>
      </c>
      <c r="E770" s="80" t="s">
        <v>1975</v>
      </c>
    </row>
    <row r="771" spans="1:5" ht="96">
      <c r="A771" s="80" t="s">
        <v>383</v>
      </c>
      <c r="B771" s="80" t="s">
        <v>1976</v>
      </c>
      <c r="C771" s="80"/>
      <c r="D771" s="80" t="s">
        <v>569</v>
      </c>
      <c r="E771" s="80" t="s">
        <v>1977</v>
      </c>
    </row>
    <row r="772" spans="1:5" ht="156">
      <c r="A772" s="80" t="s">
        <v>1978</v>
      </c>
      <c r="B772" s="80" t="s">
        <v>1979</v>
      </c>
      <c r="C772" s="80"/>
      <c r="D772" s="80" t="s">
        <v>530</v>
      </c>
      <c r="E772" s="80" t="s">
        <v>537</v>
      </c>
    </row>
    <row r="773" spans="1:5">
      <c r="A773" s="267" t="s">
        <v>385</v>
      </c>
      <c r="B773" s="267" t="s">
        <v>1980</v>
      </c>
      <c r="C773" s="267"/>
      <c r="D773" s="267" t="s">
        <v>530</v>
      </c>
      <c r="E773" s="75" t="s">
        <v>1981</v>
      </c>
    </row>
    <row r="774" spans="1:5" ht="36">
      <c r="A774" s="269"/>
      <c r="B774" s="269"/>
      <c r="C774" s="269"/>
      <c r="D774" s="269"/>
      <c r="E774" s="79" t="s">
        <v>1982</v>
      </c>
    </row>
    <row r="775" spans="1:5" ht="48">
      <c r="A775" s="269"/>
      <c r="B775" s="269"/>
      <c r="C775" s="269"/>
      <c r="D775" s="269"/>
      <c r="E775" s="79" t="s">
        <v>1983</v>
      </c>
    </row>
    <row r="776" spans="1:5" ht="48">
      <c r="A776" s="269"/>
      <c r="B776" s="269"/>
      <c r="C776" s="269"/>
      <c r="D776" s="269"/>
      <c r="E776" s="79" t="s">
        <v>1984</v>
      </c>
    </row>
    <row r="777" spans="1:5" ht="24">
      <c r="A777" s="268"/>
      <c r="B777" s="268"/>
      <c r="C777" s="268"/>
      <c r="D777" s="268"/>
      <c r="E777" s="76" t="s">
        <v>1985</v>
      </c>
    </row>
    <row r="778" spans="1:5" ht="72">
      <c r="A778" s="267" t="s">
        <v>157</v>
      </c>
      <c r="B778" s="267" t="s">
        <v>1986</v>
      </c>
      <c r="C778" s="267"/>
      <c r="D778" s="267" t="s">
        <v>530</v>
      </c>
      <c r="E778" s="75" t="s">
        <v>1987</v>
      </c>
    </row>
    <row r="779" spans="1:5" ht="24">
      <c r="A779" s="268"/>
      <c r="B779" s="268"/>
      <c r="C779" s="268"/>
      <c r="D779" s="268"/>
      <c r="E779" s="76" t="s">
        <v>1988</v>
      </c>
    </row>
    <row r="780" spans="1:5" ht="108">
      <c r="A780" s="267" t="s">
        <v>159</v>
      </c>
      <c r="B780" s="267" t="s">
        <v>1989</v>
      </c>
      <c r="C780" s="267"/>
      <c r="D780" s="267" t="s">
        <v>530</v>
      </c>
      <c r="E780" s="75" t="s">
        <v>1990</v>
      </c>
    </row>
    <row r="781" spans="1:5" ht="36">
      <c r="A781" s="268"/>
      <c r="B781" s="268"/>
      <c r="C781" s="268"/>
      <c r="D781" s="268"/>
      <c r="E781" s="76" t="s">
        <v>1991</v>
      </c>
    </row>
    <row r="782" spans="1:5" ht="60">
      <c r="A782" s="267" t="s">
        <v>387</v>
      </c>
      <c r="B782" s="267" t="s">
        <v>1992</v>
      </c>
      <c r="C782" s="267"/>
      <c r="D782" s="267" t="s">
        <v>569</v>
      </c>
      <c r="E782" s="75" t="s">
        <v>1993</v>
      </c>
    </row>
    <row r="783" spans="1:5">
      <c r="A783" s="269"/>
      <c r="B783" s="269"/>
      <c r="C783" s="269"/>
      <c r="D783" s="269"/>
      <c r="E783" s="79"/>
    </row>
    <row r="784" spans="1:5">
      <c r="A784" s="269"/>
      <c r="B784" s="269"/>
      <c r="C784" s="269"/>
      <c r="D784" s="269"/>
      <c r="E784" s="91" t="s">
        <v>3460</v>
      </c>
    </row>
    <row r="785" spans="1:5" ht="24">
      <c r="A785" s="269"/>
      <c r="B785" s="269"/>
      <c r="C785" s="269"/>
      <c r="D785" s="269"/>
      <c r="E785" s="79" t="s">
        <v>1994</v>
      </c>
    </row>
    <row r="786" spans="1:5" ht="36">
      <c r="A786" s="269"/>
      <c r="B786" s="269"/>
      <c r="C786" s="269"/>
      <c r="D786" s="269"/>
      <c r="E786" s="79" t="s">
        <v>1995</v>
      </c>
    </row>
    <row r="787" spans="1:5" ht="24">
      <c r="A787" s="269"/>
      <c r="B787" s="269"/>
      <c r="C787" s="269"/>
      <c r="D787" s="269"/>
      <c r="E787" s="79" t="s">
        <v>1996</v>
      </c>
    </row>
    <row r="788" spans="1:5" ht="24">
      <c r="A788" s="269"/>
      <c r="B788" s="269"/>
      <c r="C788" s="269"/>
      <c r="D788" s="269"/>
      <c r="E788" s="79" t="s">
        <v>1997</v>
      </c>
    </row>
    <row r="789" spans="1:5" ht="24">
      <c r="A789" s="269"/>
      <c r="B789" s="269"/>
      <c r="C789" s="269"/>
      <c r="D789" s="269"/>
      <c r="E789" s="79" t="s">
        <v>1998</v>
      </c>
    </row>
    <row r="790" spans="1:5">
      <c r="A790" s="268"/>
      <c r="B790" s="268"/>
      <c r="C790" s="268"/>
      <c r="D790" s="268"/>
      <c r="E790" s="76" t="s">
        <v>1999</v>
      </c>
    </row>
    <row r="791" spans="1:5" ht="24">
      <c r="A791" s="267" t="s">
        <v>161</v>
      </c>
      <c r="B791" s="267" t="s">
        <v>2000</v>
      </c>
      <c r="C791" s="267"/>
      <c r="D791" s="267" t="s">
        <v>530</v>
      </c>
      <c r="E791" s="75" t="s">
        <v>2001</v>
      </c>
    </row>
    <row r="792" spans="1:5">
      <c r="A792" s="268"/>
      <c r="B792" s="268"/>
      <c r="C792" s="268"/>
      <c r="D792" s="268"/>
      <c r="E792" s="76" t="s">
        <v>2002</v>
      </c>
    </row>
    <row r="793" spans="1:5" ht="180">
      <c r="A793" s="267" t="s">
        <v>389</v>
      </c>
      <c r="B793" s="267" t="s">
        <v>2003</v>
      </c>
      <c r="C793" s="267"/>
      <c r="D793" s="267" t="s">
        <v>569</v>
      </c>
      <c r="E793" s="75" t="s">
        <v>2004</v>
      </c>
    </row>
    <row r="794" spans="1:5" ht="24">
      <c r="A794" s="268"/>
      <c r="B794" s="268"/>
      <c r="C794" s="268"/>
      <c r="D794" s="268"/>
      <c r="E794" s="76" t="s">
        <v>2005</v>
      </c>
    </row>
    <row r="795" spans="1:5" ht="156">
      <c r="A795" s="80" t="s">
        <v>163</v>
      </c>
      <c r="B795" s="80" t="s">
        <v>2006</v>
      </c>
      <c r="C795" s="80"/>
      <c r="D795" s="80" t="s">
        <v>569</v>
      </c>
      <c r="E795" s="80" t="s">
        <v>2007</v>
      </c>
    </row>
    <row r="796" spans="1:5" ht="24">
      <c r="A796" s="267" t="s">
        <v>166</v>
      </c>
      <c r="B796" s="267" t="s">
        <v>2008</v>
      </c>
      <c r="C796" s="267"/>
      <c r="D796" s="267" t="s">
        <v>569</v>
      </c>
      <c r="E796" s="75" t="s">
        <v>2009</v>
      </c>
    </row>
    <row r="797" spans="1:5" ht="24">
      <c r="A797" s="269"/>
      <c r="B797" s="269"/>
      <c r="C797" s="269"/>
      <c r="D797" s="269"/>
      <c r="E797" s="79" t="s">
        <v>2010</v>
      </c>
    </row>
    <row r="798" spans="1:5" ht="24">
      <c r="A798" s="269"/>
      <c r="B798" s="269"/>
      <c r="C798" s="269"/>
      <c r="D798" s="269"/>
      <c r="E798" s="79" t="s">
        <v>2011</v>
      </c>
    </row>
    <row r="799" spans="1:5">
      <c r="A799" s="269"/>
      <c r="B799" s="269"/>
      <c r="C799" s="269"/>
      <c r="D799" s="269"/>
      <c r="E799" s="79"/>
    </row>
    <row r="800" spans="1:5">
      <c r="A800" s="269"/>
      <c r="B800" s="269"/>
      <c r="C800" s="269"/>
      <c r="D800" s="269"/>
      <c r="E800" s="79" t="s">
        <v>2012</v>
      </c>
    </row>
    <row r="801" spans="1:5" ht="24">
      <c r="A801" s="269"/>
      <c r="B801" s="269"/>
      <c r="C801" s="269"/>
      <c r="D801" s="269"/>
      <c r="E801" s="79" t="s">
        <v>2013</v>
      </c>
    </row>
    <row r="802" spans="1:5" ht="24">
      <c r="A802" s="269"/>
      <c r="B802" s="269"/>
      <c r="C802" s="269"/>
      <c r="D802" s="269"/>
      <c r="E802" s="79" t="s">
        <v>2014</v>
      </c>
    </row>
    <row r="803" spans="1:5">
      <c r="A803" s="268"/>
      <c r="B803" s="268"/>
      <c r="C803" s="268"/>
      <c r="D803" s="268"/>
      <c r="E803" s="76" t="s">
        <v>2015</v>
      </c>
    </row>
    <row r="804" spans="1:5" ht="60">
      <c r="A804" s="267" t="s">
        <v>167</v>
      </c>
      <c r="B804" s="267" t="s">
        <v>2016</v>
      </c>
      <c r="C804" s="267"/>
      <c r="D804" s="267" t="s">
        <v>569</v>
      </c>
      <c r="E804" s="75" t="s">
        <v>2017</v>
      </c>
    </row>
    <row r="805" spans="1:5">
      <c r="A805" s="269"/>
      <c r="B805" s="269"/>
      <c r="C805" s="269"/>
      <c r="D805" s="269"/>
      <c r="E805" s="79"/>
    </row>
    <row r="806" spans="1:5">
      <c r="A806" s="269"/>
      <c r="B806" s="269"/>
      <c r="C806" s="269"/>
      <c r="D806" s="269"/>
      <c r="E806" s="91" t="s">
        <v>3461</v>
      </c>
    </row>
    <row r="807" spans="1:5">
      <c r="A807" s="269"/>
      <c r="B807" s="269"/>
      <c r="C807" s="269"/>
      <c r="D807" s="269"/>
      <c r="E807" s="79"/>
    </row>
    <row r="808" spans="1:5" ht="84">
      <c r="A808" s="269"/>
      <c r="B808" s="269"/>
      <c r="C808" s="269"/>
      <c r="D808" s="269"/>
      <c r="E808" s="79" t="s">
        <v>2018</v>
      </c>
    </row>
    <row r="809" spans="1:5">
      <c r="A809" s="269"/>
      <c r="B809" s="269"/>
      <c r="C809" s="269"/>
      <c r="D809" s="269"/>
      <c r="E809" s="79"/>
    </row>
    <row r="810" spans="1:5" ht="84">
      <c r="A810" s="268"/>
      <c r="B810" s="268"/>
      <c r="C810" s="268"/>
      <c r="D810" s="268"/>
      <c r="E810" s="76" t="s">
        <v>2019</v>
      </c>
    </row>
    <row r="811" spans="1:5" ht="48">
      <c r="A811" s="80" t="s">
        <v>2020</v>
      </c>
      <c r="B811" s="80" t="s">
        <v>2021</v>
      </c>
      <c r="C811" s="80"/>
      <c r="D811" s="80" t="s">
        <v>569</v>
      </c>
      <c r="E811" s="80" t="s">
        <v>2022</v>
      </c>
    </row>
    <row r="812" spans="1:5" ht="72">
      <c r="A812" s="80" t="s">
        <v>2023</v>
      </c>
      <c r="B812" s="80" t="s">
        <v>2024</v>
      </c>
      <c r="C812" s="80"/>
      <c r="D812" s="80" t="s">
        <v>569</v>
      </c>
      <c r="E812" s="80" t="s">
        <v>2025</v>
      </c>
    </row>
    <row r="813" spans="1:5" ht="84">
      <c r="A813" s="80" t="s">
        <v>2026</v>
      </c>
      <c r="B813" s="80" t="s">
        <v>2027</v>
      </c>
      <c r="C813" s="80"/>
      <c r="D813" s="80" t="s">
        <v>569</v>
      </c>
      <c r="E813" s="80" t="s">
        <v>2028</v>
      </c>
    </row>
    <row r="814" spans="1:5" ht="36">
      <c r="A814" s="267" t="s">
        <v>2029</v>
      </c>
      <c r="B814" s="267" t="s">
        <v>2030</v>
      </c>
      <c r="C814" s="267"/>
      <c r="D814" s="267" t="s">
        <v>569</v>
      </c>
      <c r="E814" s="75" t="s">
        <v>2031</v>
      </c>
    </row>
    <row r="815" spans="1:5">
      <c r="A815" s="269"/>
      <c r="B815" s="269"/>
      <c r="C815" s="269"/>
      <c r="D815" s="269"/>
      <c r="E815" s="79"/>
    </row>
    <row r="816" spans="1:5" ht="24">
      <c r="A816" s="269"/>
      <c r="B816" s="269"/>
      <c r="C816" s="269"/>
      <c r="D816" s="269"/>
      <c r="E816" s="79" t="s">
        <v>2032</v>
      </c>
    </row>
    <row r="817" spans="1:5" ht="36">
      <c r="A817" s="269"/>
      <c r="B817" s="269"/>
      <c r="C817" s="269"/>
      <c r="D817" s="269"/>
      <c r="E817" s="79" t="s">
        <v>2033</v>
      </c>
    </row>
    <row r="818" spans="1:5">
      <c r="A818" s="269"/>
      <c r="B818" s="269"/>
      <c r="C818" s="269"/>
      <c r="D818" s="269"/>
      <c r="E818" s="79" t="s">
        <v>2012</v>
      </c>
    </row>
    <row r="819" spans="1:5" ht="36">
      <c r="A819" s="269"/>
      <c r="B819" s="269"/>
      <c r="C819" s="269"/>
      <c r="D819" s="269"/>
      <c r="E819" s="79" t="s">
        <v>2034</v>
      </c>
    </row>
    <row r="820" spans="1:5" ht="60">
      <c r="A820" s="268"/>
      <c r="B820" s="268"/>
      <c r="C820" s="268"/>
      <c r="D820" s="268"/>
      <c r="E820" s="76" t="s">
        <v>2035</v>
      </c>
    </row>
    <row r="821" spans="1:5" ht="24">
      <c r="A821" s="80" t="s">
        <v>2036</v>
      </c>
      <c r="B821" s="80" t="s">
        <v>2037</v>
      </c>
      <c r="C821" s="80"/>
      <c r="D821" s="80" t="s">
        <v>569</v>
      </c>
      <c r="E821" s="80" t="s">
        <v>2038</v>
      </c>
    </row>
    <row r="822" spans="1:5" ht="48">
      <c r="A822" s="80" t="s">
        <v>2039</v>
      </c>
      <c r="B822" s="80" t="s">
        <v>2040</v>
      </c>
      <c r="C822" s="80"/>
      <c r="D822" s="80" t="s">
        <v>569</v>
      </c>
      <c r="E822" s="80" t="s">
        <v>2041</v>
      </c>
    </row>
    <row r="823" spans="1:5" ht="24">
      <c r="A823" s="80" t="s">
        <v>2042</v>
      </c>
      <c r="B823" s="80" t="s">
        <v>2043</v>
      </c>
      <c r="C823" s="80"/>
      <c r="D823" s="80" t="s">
        <v>569</v>
      </c>
      <c r="E823" s="80" t="s">
        <v>2044</v>
      </c>
    </row>
    <row r="824" spans="1:5" ht="48">
      <c r="A824" s="80" t="s">
        <v>2045</v>
      </c>
      <c r="B824" s="80" t="s">
        <v>2046</v>
      </c>
      <c r="C824" s="80" t="s">
        <v>544</v>
      </c>
      <c r="D824" s="80" t="s">
        <v>530</v>
      </c>
      <c r="E824" s="80" t="s">
        <v>2047</v>
      </c>
    </row>
    <row r="825" spans="1:5" ht="156">
      <c r="A825" s="80" t="s">
        <v>2048</v>
      </c>
      <c r="B825" s="80" t="s">
        <v>2049</v>
      </c>
      <c r="C825" s="80" t="s">
        <v>544</v>
      </c>
      <c r="D825" s="80" t="s">
        <v>530</v>
      </c>
      <c r="E825" s="80" t="s">
        <v>638</v>
      </c>
    </row>
    <row r="826" spans="1:5" ht="156">
      <c r="A826" s="80" t="s">
        <v>2050</v>
      </c>
      <c r="B826" s="80" t="s">
        <v>2051</v>
      </c>
      <c r="C826" s="80" t="s">
        <v>544</v>
      </c>
      <c r="D826" s="80" t="s">
        <v>530</v>
      </c>
      <c r="E826" s="80" t="s">
        <v>537</v>
      </c>
    </row>
    <row r="827" spans="1:5" ht="24">
      <c r="A827" s="80" t="s">
        <v>2052</v>
      </c>
      <c r="B827" s="80" t="s">
        <v>2053</v>
      </c>
      <c r="C827" s="80" t="s">
        <v>544</v>
      </c>
      <c r="D827" s="80" t="s">
        <v>530</v>
      </c>
      <c r="E827" s="80" t="s">
        <v>2054</v>
      </c>
    </row>
    <row r="828" spans="1:5" ht="36">
      <c r="A828" s="80" t="s">
        <v>2055</v>
      </c>
      <c r="B828" s="80" t="s">
        <v>2056</v>
      </c>
      <c r="C828" s="80" t="s">
        <v>544</v>
      </c>
      <c r="D828" s="80" t="s">
        <v>530</v>
      </c>
      <c r="E828" s="80" t="s">
        <v>2057</v>
      </c>
    </row>
    <row r="829" spans="1:5" ht="48">
      <c r="A829" s="80" t="s">
        <v>2058</v>
      </c>
      <c r="B829" s="80" t="s">
        <v>2059</v>
      </c>
      <c r="C829" s="80" t="s">
        <v>544</v>
      </c>
      <c r="D829" s="80" t="s">
        <v>530</v>
      </c>
      <c r="E829" s="80" t="s">
        <v>2060</v>
      </c>
    </row>
    <row r="830" spans="1:5" ht="36">
      <c r="A830" s="80" t="s">
        <v>2061</v>
      </c>
      <c r="B830" s="80" t="s">
        <v>2062</v>
      </c>
      <c r="C830" s="80" t="s">
        <v>544</v>
      </c>
      <c r="D830" s="80" t="s">
        <v>530</v>
      </c>
      <c r="E830" s="80" t="s">
        <v>2063</v>
      </c>
    </row>
    <row r="831" spans="1:5" ht="36">
      <c r="A831" s="80" t="s">
        <v>2064</v>
      </c>
      <c r="B831" s="80" t="s">
        <v>2065</v>
      </c>
      <c r="C831" s="80" t="s">
        <v>544</v>
      </c>
      <c r="D831" s="80" t="s">
        <v>530</v>
      </c>
      <c r="E831" s="80" t="s">
        <v>2066</v>
      </c>
    </row>
    <row r="832" spans="1:5" ht="36">
      <c r="A832" s="80" t="s">
        <v>2067</v>
      </c>
      <c r="B832" s="80" t="s">
        <v>2068</v>
      </c>
      <c r="C832" s="80" t="s">
        <v>544</v>
      </c>
      <c r="D832" s="80" t="s">
        <v>530</v>
      </c>
      <c r="E832" s="80" t="s">
        <v>2069</v>
      </c>
    </row>
    <row r="833" spans="1:5" ht="24">
      <c r="A833" s="80" t="s">
        <v>2070</v>
      </c>
      <c r="B833" s="80" t="s">
        <v>2071</v>
      </c>
      <c r="C833" s="80" t="s">
        <v>544</v>
      </c>
      <c r="D833" s="80" t="s">
        <v>530</v>
      </c>
      <c r="E833" s="80" t="s">
        <v>2072</v>
      </c>
    </row>
    <row r="834" spans="1:5" ht="36">
      <c r="A834" s="80" t="s">
        <v>2073</v>
      </c>
      <c r="B834" s="80" t="s">
        <v>2074</v>
      </c>
      <c r="C834" s="80" t="s">
        <v>544</v>
      </c>
      <c r="D834" s="80" t="s">
        <v>530</v>
      </c>
      <c r="E834" s="80" t="s">
        <v>2075</v>
      </c>
    </row>
    <row r="835" spans="1:5" ht="36">
      <c r="A835" s="80" t="s">
        <v>2076</v>
      </c>
      <c r="B835" s="80" t="s">
        <v>2077</v>
      </c>
      <c r="C835" s="80" t="s">
        <v>544</v>
      </c>
      <c r="D835" s="80" t="s">
        <v>530</v>
      </c>
      <c r="E835" s="80" t="s">
        <v>2078</v>
      </c>
    </row>
    <row r="836" spans="1:5" ht="36">
      <c r="A836" s="80" t="s">
        <v>2079</v>
      </c>
      <c r="B836" s="80" t="s">
        <v>2080</v>
      </c>
      <c r="C836" s="80" t="s">
        <v>544</v>
      </c>
      <c r="D836" s="80" t="s">
        <v>530</v>
      </c>
      <c r="E836" s="80" t="s">
        <v>2081</v>
      </c>
    </row>
    <row r="837" spans="1:5" ht="36">
      <c r="A837" s="80" t="s">
        <v>2082</v>
      </c>
      <c r="B837" s="80" t="s">
        <v>2083</v>
      </c>
      <c r="C837" s="80" t="s">
        <v>544</v>
      </c>
      <c r="D837" s="80" t="s">
        <v>530</v>
      </c>
      <c r="E837" s="80" t="s">
        <v>2081</v>
      </c>
    </row>
    <row r="838" spans="1:5" ht="36">
      <c r="A838" s="80" t="s">
        <v>2084</v>
      </c>
      <c r="B838" s="80" t="s">
        <v>2085</v>
      </c>
      <c r="C838" s="80" t="s">
        <v>544</v>
      </c>
      <c r="D838" s="80" t="s">
        <v>530</v>
      </c>
      <c r="E838" s="80" t="s">
        <v>2081</v>
      </c>
    </row>
    <row r="839" spans="1:5" ht="36">
      <c r="A839" s="80" t="s">
        <v>2086</v>
      </c>
      <c r="B839" s="80" t="s">
        <v>2087</v>
      </c>
      <c r="C839" s="80" t="s">
        <v>544</v>
      </c>
      <c r="D839" s="80" t="s">
        <v>530</v>
      </c>
      <c r="E839" s="80" t="s">
        <v>2081</v>
      </c>
    </row>
    <row r="840" spans="1:5" ht="84">
      <c r="A840" s="80" t="s">
        <v>2088</v>
      </c>
      <c r="B840" s="80" t="s">
        <v>2089</v>
      </c>
      <c r="C840" s="80"/>
      <c r="D840" s="80" t="s">
        <v>2090</v>
      </c>
      <c r="E840" s="80" t="s">
        <v>2091</v>
      </c>
    </row>
    <row r="841" spans="1:5" ht="108">
      <c r="A841" s="80" t="s">
        <v>2092</v>
      </c>
      <c r="B841" s="80" t="s">
        <v>2093</v>
      </c>
      <c r="C841" s="80"/>
      <c r="D841" s="80" t="s">
        <v>530</v>
      </c>
      <c r="E841" s="92" t="s">
        <v>2094</v>
      </c>
    </row>
    <row r="842" spans="1:5" ht="144">
      <c r="A842" s="80" t="s">
        <v>2095</v>
      </c>
      <c r="B842" s="80" t="s">
        <v>2096</v>
      </c>
      <c r="C842" s="80"/>
      <c r="D842" s="80" t="s">
        <v>530</v>
      </c>
      <c r="E842" s="80" t="s">
        <v>2097</v>
      </c>
    </row>
    <row r="843" spans="1:5" ht="24">
      <c r="A843" s="80" t="s">
        <v>2098</v>
      </c>
      <c r="B843" s="80" t="s">
        <v>2099</v>
      </c>
      <c r="C843" s="80" t="s">
        <v>544</v>
      </c>
      <c r="D843" s="80" t="s">
        <v>530</v>
      </c>
      <c r="E843" s="80"/>
    </row>
    <row r="844" spans="1:5" ht="132">
      <c r="A844" s="80" t="s">
        <v>2100</v>
      </c>
      <c r="B844" s="80" t="s">
        <v>2101</v>
      </c>
      <c r="C844" s="80"/>
      <c r="D844" s="80" t="s">
        <v>530</v>
      </c>
      <c r="E844" s="80" t="s">
        <v>2102</v>
      </c>
    </row>
    <row r="845" spans="1:5" ht="132">
      <c r="A845" s="80" t="s">
        <v>2103</v>
      </c>
      <c r="B845" s="80" t="s">
        <v>2104</v>
      </c>
      <c r="C845" s="80"/>
      <c r="D845" s="80" t="s">
        <v>530</v>
      </c>
      <c r="E845" s="80" t="s">
        <v>2102</v>
      </c>
    </row>
    <row r="846" spans="1:5" ht="156">
      <c r="A846" s="80" t="s">
        <v>2105</v>
      </c>
      <c r="B846" s="80" t="s">
        <v>2106</v>
      </c>
      <c r="C846" s="80"/>
      <c r="D846" s="80" t="s">
        <v>530</v>
      </c>
      <c r="E846" s="80" t="s">
        <v>2107</v>
      </c>
    </row>
    <row r="847" spans="1:5" ht="180">
      <c r="A847" s="80" t="s">
        <v>2108</v>
      </c>
      <c r="B847" s="80" t="s">
        <v>2109</v>
      </c>
      <c r="C847" s="80"/>
      <c r="D847" s="80" t="s">
        <v>530</v>
      </c>
      <c r="E847" s="80" t="s">
        <v>2110</v>
      </c>
    </row>
    <row r="848" spans="1:5" ht="180">
      <c r="A848" s="80" t="s">
        <v>2111</v>
      </c>
      <c r="B848" s="80" t="s">
        <v>2112</v>
      </c>
      <c r="C848" s="80"/>
      <c r="D848" s="80" t="s">
        <v>530</v>
      </c>
      <c r="E848" s="80" t="s">
        <v>2113</v>
      </c>
    </row>
    <row r="849" spans="1:5" ht="168">
      <c r="A849" s="80" t="s">
        <v>2114</v>
      </c>
      <c r="B849" s="80" t="s">
        <v>2115</v>
      </c>
      <c r="C849" s="80"/>
      <c r="D849" s="80" t="s">
        <v>530</v>
      </c>
      <c r="E849" s="80" t="s">
        <v>2116</v>
      </c>
    </row>
    <row r="850" spans="1:5" ht="120">
      <c r="A850" s="80" t="s">
        <v>391</v>
      </c>
      <c r="B850" s="80" t="s">
        <v>2117</v>
      </c>
      <c r="C850" s="80" t="s">
        <v>544</v>
      </c>
      <c r="D850" s="80" t="s">
        <v>530</v>
      </c>
      <c r="E850" s="80" t="s">
        <v>2118</v>
      </c>
    </row>
    <row r="851" spans="1:5" ht="156">
      <c r="A851" s="80" t="s">
        <v>2119</v>
      </c>
      <c r="B851" s="80" t="s">
        <v>2120</v>
      </c>
      <c r="C851" s="80"/>
      <c r="D851" s="80" t="s">
        <v>635</v>
      </c>
      <c r="E851" s="80" t="s">
        <v>537</v>
      </c>
    </row>
    <row r="852" spans="1:5" ht="120">
      <c r="A852" s="80" t="s">
        <v>2121</v>
      </c>
      <c r="B852" s="80" t="s">
        <v>2122</v>
      </c>
      <c r="C852" s="80"/>
      <c r="D852" s="80" t="s">
        <v>530</v>
      </c>
      <c r="E852" s="80" t="s">
        <v>2118</v>
      </c>
    </row>
    <row r="853" spans="1:5" ht="24">
      <c r="A853" s="80" t="s">
        <v>2123</v>
      </c>
      <c r="B853" s="80" t="s">
        <v>2124</v>
      </c>
      <c r="C853" s="80" t="s">
        <v>596</v>
      </c>
      <c r="D853" s="80" t="s">
        <v>530</v>
      </c>
      <c r="E853" s="80"/>
    </row>
    <row r="854" spans="1:5" ht="24">
      <c r="A854" s="80" t="s">
        <v>2125</v>
      </c>
      <c r="B854" s="80" t="s">
        <v>2126</v>
      </c>
      <c r="C854" s="80" t="s">
        <v>596</v>
      </c>
      <c r="D854" s="80" t="s">
        <v>530</v>
      </c>
      <c r="E854" s="80"/>
    </row>
    <row r="855" spans="1:5" ht="24">
      <c r="A855" s="80" t="s">
        <v>2127</v>
      </c>
      <c r="B855" s="80" t="s">
        <v>2128</v>
      </c>
      <c r="C855" s="80" t="s">
        <v>596</v>
      </c>
      <c r="D855" s="80" t="s">
        <v>530</v>
      </c>
      <c r="E855" s="80"/>
    </row>
    <row r="856" spans="1:5" ht="24">
      <c r="A856" s="80" t="s">
        <v>2129</v>
      </c>
      <c r="B856" s="80" t="s">
        <v>2130</v>
      </c>
      <c r="C856" s="80" t="s">
        <v>596</v>
      </c>
      <c r="D856" s="80" t="s">
        <v>530</v>
      </c>
      <c r="E856" s="80"/>
    </row>
    <row r="857" spans="1:5" ht="156">
      <c r="A857" s="80" t="s">
        <v>2131</v>
      </c>
      <c r="B857" s="80" t="s">
        <v>2132</v>
      </c>
      <c r="C857" s="80" t="s">
        <v>596</v>
      </c>
      <c r="D857" s="80" t="s">
        <v>569</v>
      </c>
      <c r="E857" s="80" t="s">
        <v>537</v>
      </c>
    </row>
    <row r="858" spans="1:5" ht="156">
      <c r="A858" s="80" t="s">
        <v>2133</v>
      </c>
      <c r="B858" s="80" t="s">
        <v>2134</v>
      </c>
      <c r="C858" s="80" t="s">
        <v>596</v>
      </c>
      <c r="D858" s="80" t="s">
        <v>569</v>
      </c>
      <c r="E858" s="80" t="s">
        <v>537</v>
      </c>
    </row>
    <row r="859" spans="1:5" ht="156">
      <c r="A859" s="80" t="s">
        <v>2135</v>
      </c>
      <c r="B859" s="80" t="s">
        <v>2136</v>
      </c>
      <c r="C859" s="80" t="s">
        <v>596</v>
      </c>
      <c r="D859" s="80" t="s">
        <v>569</v>
      </c>
      <c r="E859" s="80" t="s">
        <v>537</v>
      </c>
    </row>
    <row r="860" spans="1:5" ht="156">
      <c r="A860" s="80" t="s">
        <v>2137</v>
      </c>
      <c r="B860" s="80" t="s">
        <v>2138</v>
      </c>
      <c r="C860" s="80" t="s">
        <v>596</v>
      </c>
      <c r="D860" s="80" t="s">
        <v>569</v>
      </c>
      <c r="E860" s="80" t="s">
        <v>537</v>
      </c>
    </row>
    <row r="861" spans="1:5" ht="156">
      <c r="A861" s="80" t="s">
        <v>2139</v>
      </c>
      <c r="B861" s="80" t="s">
        <v>2140</v>
      </c>
      <c r="C861" s="80"/>
      <c r="D861" s="80" t="s">
        <v>569</v>
      </c>
      <c r="E861" s="80" t="s">
        <v>537</v>
      </c>
    </row>
    <row r="862" spans="1:5" ht="156">
      <c r="A862" s="80" t="s">
        <v>2141</v>
      </c>
      <c r="B862" s="80" t="s">
        <v>2142</v>
      </c>
      <c r="C862" s="80"/>
      <c r="D862" s="80" t="s">
        <v>569</v>
      </c>
      <c r="E862" s="80" t="s">
        <v>537</v>
      </c>
    </row>
    <row r="863" spans="1:5" ht="156">
      <c r="A863" s="80" t="s">
        <v>2143</v>
      </c>
      <c r="B863" s="80" t="s">
        <v>2144</v>
      </c>
      <c r="C863" s="80"/>
      <c r="D863" s="80" t="s">
        <v>569</v>
      </c>
      <c r="E863" s="80" t="s">
        <v>537</v>
      </c>
    </row>
    <row r="864" spans="1:5" ht="24">
      <c r="A864" s="80" t="s">
        <v>2145</v>
      </c>
      <c r="B864" s="80" t="s">
        <v>2146</v>
      </c>
      <c r="C864" s="80" t="s">
        <v>596</v>
      </c>
      <c r="D864" s="80" t="s">
        <v>530</v>
      </c>
      <c r="E864" s="80"/>
    </row>
    <row r="865" spans="1:5" ht="24">
      <c r="A865" s="80" t="s">
        <v>2147</v>
      </c>
      <c r="B865" s="80" t="s">
        <v>2148</v>
      </c>
      <c r="C865" s="80" t="s">
        <v>596</v>
      </c>
      <c r="D865" s="80" t="s">
        <v>530</v>
      </c>
      <c r="E865" s="80"/>
    </row>
    <row r="866" spans="1:5" ht="24">
      <c r="A866" s="80" t="s">
        <v>2149</v>
      </c>
      <c r="B866" s="80" t="s">
        <v>2150</v>
      </c>
      <c r="C866" s="80" t="s">
        <v>596</v>
      </c>
      <c r="D866" s="80" t="s">
        <v>530</v>
      </c>
      <c r="E866" s="80"/>
    </row>
    <row r="867" spans="1:5" ht="156">
      <c r="A867" s="80" t="s">
        <v>2151</v>
      </c>
      <c r="B867" s="80" t="s">
        <v>2152</v>
      </c>
      <c r="C867" s="80"/>
      <c r="D867" s="80" t="s">
        <v>569</v>
      </c>
      <c r="E867" s="80" t="s">
        <v>537</v>
      </c>
    </row>
    <row r="868" spans="1:5" ht="24">
      <c r="A868" s="80" t="s">
        <v>2153</v>
      </c>
      <c r="B868" s="80" t="s">
        <v>2154</v>
      </c>
      <c r="C868" s="80" t="s">
        <v>596</v>
      </c>
      <c r="D868" s="80" t="s">
        <v>530</v>
      </c>
      <c r="E868" s="80"/>
    </row>
    <row r="869" spans="1:5" ht="156">
      <c r="A869" s="80" t="s">
        <v>2155</v>
      </c>
      <c r="B869" s="80" t="s">
        <v>2156</v>
      </c>
      <c r="C869" s="80" t="s">
        <v>544</v>
      </c>
      <c r="D869" s="80" t="s">
        <v>530</v>
      </c>
      <c r="E869" s="80" t="s">
        <v>537</v>
      </c>
    </row>
    <row r="870" spans="1:5" ht="156">
      <c r="A870" s="80" t="s">
        <v>2157</v>
      </c>
      <c r="B870" s="80" t="s">
        <v>2158</v>
      </c>
      <c r="C870" s="80" t="s">
        <v>544</v>
      </c>
      <c r="D870" s="80" t="s">
        <v>530</v>
      </c>
      <c r="E870" s="80" t="s">
        <v>537</v>
      </c>
    </row>
    <row r="871" spans="1:5" ht="156">
      <c r="A871" s="80" t="s">
        <v>2159</v>
      </c>
      <c r="B871" s="80" t="s">
        <v>2160</v>
      </c>
      <c r="C871" s="80" t="s">
        <v>544</v>
      </c>
      <c r="D871" s="80" t="s">
        <v>530</v>
      </c>
      <c r="E871" s="80" t="s">
        <v>2161</v>
      </c>
    </row>
    <row r="872" spans="1:5" ht="156">
      <c r="A872" s="80" t="s">
        <v>2162</v>
      </c>
      <c r="B872" s="80" t="s">
        <v>2163</v>
      </c>
      <c r="C872" s="80" t="s">
        <v>544</v>
      </c>
      <c r="D872" s="80" t="s">
        <v>530</v>
      </c>
      <c r="E872" s="80" t="s">
        <v>537</v>
      </c>
    </row>
    <row r="873" spans="1:5" ht="156">
      <c r="A873" s="80" t="s">
        <v>2164</v>
      </c>
      <c r="B873" s="80" t="s">
        <v>2165</v>
      </c>
      <c r="C873" s="80" t="s">
        <v>596</v>
      </c>
      <c r="D873" s="80" t="s">
        <v>530</v>
      </c>
      <c r="E873" s="80" t="s">
        <v>2161</v>
      </c>
    </row>
    <row r="874" spans="1:5" ht="156">
      <c r="A874" s="80" t="s">
        <v>2166</v>
      </c>
      <c r="B874" s="80" t="s">
        <v>2167</v>
      </c>
      <c r="C874" s="80" t="s">
        <v>544</v>
      </c>
      <c r="D874" s="80" t="s">
        <v>530</v>
      </c>
      <c r="E874" s="80" t="s">
        <v>2161</v>
      </c>
    </row>
    <row r="875" spans="1:5" ht="156">
      <c r="A875" s="80" t="s">
        <v>2168</v>
      </c>
      <c r="B875" s="80" t="s">
        <v>2169</v>
      </c>
      <c r="C875" s="80" t="s">
        <v>596</v>
      </c>
      <c r="D875" s="80" t="s">
        <v>530</v>
      </c>
      <c r="E875" s="80" t="s">
        <v>2161</v>
      </c>
    </row>
    <row r="876" spans="1:5" ht="156">
      <c r="A876" s="80" t="s">
        <v>2170</v>
      </c>
      <c r="B876" s="80" t="s">
        <v>2171</v>
      </c>
      <c r="C876" s="80" t="s">
        <v>544</v>
      </c>
      <c r="D876" s="80" t="s">
        <v>530</v>
      </c>
      <c r="E876" s="80" t="s">
        <v>537</v>
      </c>
    </row>
    <row r="877" spans="1:5" ht="156">
      <c r="A877" s="80" t="s">
        <v>169</v>
      </c>
      <c r="B877" s="80" t="s">
        <v>2172</v>
      </c>
      <c r="C877" s="80" t="s">
        <v>544</v>
      </c>
      <c r="D877" s="80" t="s">
        <v>530</v>
      </c>
      <c r="E877" s="80" t="s">
        <v>767</v>
      </c>
    </row>
    <row r="878" spans="1:5" ht="156">
      <c r="A878" s="80" t="s">
        <v>2173</v>
      </c>
      <c r="B878" s="80" t="s">
        <v>2174</v>
      </c>
      <c r="C878" s="80" t="s">
        <v>544</v>
      </c>
      <c r="D878" s="80" t="s">
        <v>530</v>
      </c>
      <c r="E878" s="80" t="s">
        <v>537</v>
      </c>
    </row>
    <row r="879" spans="1:5" ht="156">
      <c r="A879" s="80" t="s">
        <v>2175</v>
      </c>
      <c r="B879" s="80" t="s">
        <v>2176</v>
      </c>
      <c r="C879" s="80" t="s">
        <v>544</v>
      </c>
      <c r="D879" s="80" t="s">
        <v>530</v>
      </c>
      <c r="E879" s="80" t="s">
        <v>537</v>
      </c>
    </row>
    <row r="880" spans="1:5" ht="156">
      <c r="A880" s="80" t="s">
        <v>2177</v>
      </c>
      <c r="B880" s="80" t="s">
        <v>2178</v>
      </c>
      <c r="C880" s="80" t="s">
        <v>544</v>
      </c>
      <c r="D880" s="80" t="s">
        <v>530</v>
      </c>
      <c r="E880" s="80" t="s">
        <v>537</v>
      </c>
    </row>
    <row r="881" spans="1:5" ht="156">
      <c r="A881" s="80" t="s">
        <v>2179</v>
      </c>
      <c r="B881" s="80" t="s">
        <v>2180</v>
      </c>
      <c r="C881" s="80" t="s">
        <v>544</v>
      </c>
      <c r="D881" s="80" t="s">
        <v>530</v>
      </c>
      <c r="E881" s="80" t="s">
        <v>537</v>
      </c>
    </row>
    <row r="882" spans="1:5" ht="156">
      <c r="A882" s="80" t="s">
        <v>2181</v>
      </c>
      <c r="B882" s="80" t="s">
        <v>2182</v>
      </c>
      <c r="C882" s="80" t="s">
        <v>596</v>
      </c>
      <c r="D882" s="80" t="s">
        <v>530</v>
      </c>
      <c r="E882" s="80" t="s">
        <v>2161</v>
      </c>
    </row>
    <row r="883" spans="1:5" ht="156">
      <c r="A883" s="80" t="s">
        <v>2183</v>
      </c>
      <c r="B883" s="80" t="s">
        <v>2184</v>
      </c>
      <c r="C883" s="80" t="s">
        <v>544</v>
      </c>
      <c r="D883" s="80" t="s">
        <v>530</v>
      </c>
      <c r="E883" s="80" t="s">
        <v>537</v>
      </c>
    </row>
    <row r="884" spans="1:5" ht="96">
      <c r="A884" s="80" t="s">
        <v>2185</v>
      </c>
      <c r="B884" s="80" t="s">
        <v>2186</v>
      </c>
      <c r="C884" s="80"/>
      <c r="D884" s="80" t="s">
        <v>530</v>
      </c>
      <c r="E884" s="80" t="s">
        <v>2187</v>
      </c>
    </row>
    <row r="885" spans="1:5" ht="156">
      <c r="A885" s="80" t="s">
        <v>2188</v>
      </c>
      <c r="B885" s="80" t="s">
        <v>2189</v>
      </c>
      <c r="C885" s="80" t="s">
        <v>544</v>
      </c>
      <c r="D885" s="80" t="s">
        <v>530</v>
      </c>
      <c r="E885" s="80" t="s">
        <v>2161</v>
      </c>
    </row>
    <row r="886" spans="1:5" ht="156">
      <c r="A886" s="80" t="s">
        <v>2190</v>
      </c>
      <c r="B886" s="80" t="s">
        <v>2191</v>
      </c>
      <c r="C886" s="80" t="s">
        <v>544</v>
      </c>
      <c r="D886" s="80" t="s">
        <v>530</v>
      </c>
      <c r="E886" s="80" t="s">
        <v>537</v>
      </c>
    </row>
    <row r="887" spans="1:5" ht="24">
      <c r="A887" s="80" t="s">
        <v>2192</v>
      </c>
      <c r="B887" s="80" t="s">
        <v>2193</v>
      </c>
      <c r="C887" s="80" t="s">
        <v>596</v>
      </c>
      <c r="D887" s="80" t="s">
        <v>530</v>
      </c>
      <c r="E887" s="80" t="s">
        <v>2194</v>
      </c>
    </row>
    <row r="888" spans="1:5" ht="156">
      <c r="A888" s="80" t="s">
        <v>2195</v>
      </c>
      <c r="B888" s="80" t="s">
        <v>2196</v>
      </c>
      <c r="C888" s="80" t="s">
        <v>544</v>
      </c>
      <c r="D888" s="80" t="s">
        <v>530</v>
      </c>
      <c r="E888" s="80" t="s">
        <v>537</v>
      </c>
    </row>
    <row r="889" spans="1:5" ht="156">
      <c r="A889" s="80" t="s">
        <v>2197</v>
      </c>
      <c r="B889" s="80" t="s">
        <v>2198</v>
      </c>
      <c r="C889" s="80" t="s">
        <v>596</v>
      </c>
      <c r="D889" s="80" t="s">
        <v>530</v>
      </c>
      <c r="E889" s="80" t="s">
        <v>2161</v>
      </c>
    </row>
    <row r="890" spans="1:5" ht="24">
      <c r="A890" s="80" t="s">
        <v>2199</v>
      </c>
      <c r="B890" s="80" t="s">
        <v>2200</v>
      </c>
      <c r="C890" s="80"/>
      <c r="D890" s="80" t="s">
        <v>530</v>
      </c>
      <c r="E890" s="80"/>
    </row>
    <row r="891" spans="1:5" ht="156">
      <c r="A891" s="80" t="s">
        <v>2201</v>
      </c>
      <c r="B891" s="80" t="s">
        <v>2202</v>
      </c>
      <c r="C891" s="80" t="s">
        <v>544</v>
      </c>
      <c r="D891" s="80" t="s">
        <v>530</v>
      </c>
      <c r="E891" s="80" t="s">
        <v>537</v>
      </c>
    </row>
    <row r="892" spans="1:5" ht="156">
      <c r="A892" s="80" t="s">
        <v>2203</v>
      </c>
      <c r="B892" s="80" t="s">
        <v>2204</v>
      </c>
      <c r="C892" s="80" t="s">
        <v>544</v>
      </c>
      <c r="D892" s="80" t="s">
        <v>530</v>
      </c>
      <c r="E892" s="80" t="s">
        <v>537</v>
      </c>
    </row>
    <row r="893" spans="1:5" ht="24">
      <c r="A893" s="80" t="s">
        <v>171</v>
      </c>
      <c r="B893" s="80" t="s">
        <v>2205</v>
      </c>
      <c r="C893" s="80" t="s">
        <v>544</v>
      </c>
      <c r="D893" s="80" t="s">
        <v>530</v>
      </c>
      <c r="E893" s="80"/>
    </row>
    <row r="894" spans="1:5" ht="24">
      <c r="A894" s="80" t="s">
        <v>2206</v>
      </c>
      <c r="B894" s="80" t="s">
        <v>2207</v>
      </c>
      <c r="C894" s="80" t="s">
        <v>544</v>
      </c>
      <c r="D894" s="80" t="s">
        <v>569</v>
      </c>
      <c r="E894" s="80"/>
    </row>
    <row r="895" spans="1:5" ht="24">
      <c r="A895" s="80" t="s">
        <v>2208</v>
      </c>
      <c r="B895" s="80" t="s">
        <v>2209</v>
      </c>
      <c r="C895" s="80" t="s">
        <v>544</v>
      </c>
      <c r="D895" s="80" t="s">
        <v>569</v>
      </c>
      <c r="E895" s="80" t="s">
        <v>2210</v>
      </c>
    </row>
    <row r="896" spans="1:5" ht="24">
      <c r="A896" s="80" t="s">
        <v>2211</v>
      </c>
      <c r="B896" s="80" t="s">
        <v>2212</v>
      </c>
      <c r="C896" s="80" t="s">
        <v>544</v>
      </c>
      <c r="D896" s="80" t="s">
        <v>530</v>
      </c>
      <c r="E896" s="80"/>
    </row>
    <row r="897" spans="1:5" ht="24">
      <c r="A897" s="80" t="s">
        <v>2213</v>
      </c>
      <c r="B897" s="80" t="s">
        <v>2214</v>
      </c>
      <c r="C897" s="80" t="s">
        <v>544</v>
      </c>
      <c r="D897" s="80" t="s">
        <v>530</v>
      </c>
      <c r="E897" s="80"/>
    </row>
    <row r="898" spans="1:5" ht="156">
      <c r="A898" s="80" t="s">
        <v>2215</v>
      </c>
      <c r="B898" s="80" t="s">
        <v>2216</v>
      </c>
      <c r="C898" s="80" t="s">
        <v>544</v>
      </c>
      <c r="D898" s="80" t="s">
        <v>530</v>
      </c>
      <c r="E898" s="80" t="s">
        <v>537</v>
      </c>
    </row>
    <row r="899" spans="1:5" ht="156">
      <c r="A899" s="267" t="s">
        <v>2217</v>
      </c>
      <c r="B899" s="267" t="s">
        <v>2218</v>
      </c>
      <c r="C899" s="267"/>
      <c r="D899" s="267" t="s">
        <v>569</v>
      </c>
      <c r="E899" s="75" t="s">
        <v>537</v>
      </c>
    </row>
    <row r="900" spans="1:5">
      <c r="A900" s="269"/>
      <c r="B900" s="269"/>
      <c r="C900" s="269"/>
      <c r="D900" s="269"/>
      <c r="E900" s="79"/>
    </row>
    <row r="901" spans="1:5" ht="24">
      <c r="A901" s="268"/>
      <c r="B901" s="268"/>
      <c r="C901" s="268"/>
      <c r="D901" s="268"/>
      <c r="E901" s="76" t="s">
        <v>2219</v>
      </c>
    </row>
    <row r="902" spans="1:5" ht="156">
      <c r="A902" s="80" t="s">
        <v>2220</v>
      </c>
      <c r="B902" s="80" t="s">
        <v>2221</v>
      </c>
      <c r="C902" s="80"/>
      <c r="D902" s="80" t="s">
        <v>569</v>
      </c>
      <c r="E902" s="80" t="s">
        <v>537</v>
      </c>
    </row>
    <row r="903" spans="1:5" ht="156">
      <c r="A903" s="80" t="s">
        <v>2222</v>
      </c>
      <c r="B903" s="80" t="s">
        <v>2223</v>
      </c>
      <c r="C903" s="80"/>
      <c r="D903" s="80" t="s">
        <v>569</v>
      </c>
      <c r="E903" s="80" t="s">
        <v>537</v>
      </c>
    </row>
    <row r="904" spans="1:5" ht="156">
      <c r="A904" s="80" t="s">
        <v>2224</v>
      </c>
      <c r="B904" s="80" t="s">
        <v>2225</v>
      </c>
      <c r="C904" s="80"/>
      <c r="D904" s="80" t="s">
        <v>569</v>
      </c>
      <c r="E904" s="80" t="s">
        <v>537</v>
      </c>
    </row>
    <row r="905" spans="1:5" ht="156">
      <c r="A905" s="80" t="s">
        <v>2226</v>
      </c>
      <c r="B905" s="80" t="s">
        <v>2227</v>
      </c>
      <c r="C905" s="80" t="s">
        <v>544</v>
      </c>
      <c r="D905" s="80" t="s">
        <v>569</v>
      </c>
      <c r="E905" s="80" t="s">
        <v>537</v>
      </c>
    </row>
    <row r="906" spans="1:5">
      <c r="A906" s="267" t="s">
        <v>174</v>
      </c>
      <c r="B906" s="267" t="s">
        <v>2228</v>
      </c>
      <c r="C906" s="267"/>
      <c r="D906" s="267" t="s">
        <v>530</v>
      </c>
      <c r="E906" s="75" t="s">
        <v>2229</v>
      </c>
    </row>
    <row r="907" spans="1:5">
      <c r="A907" s="269"/>
      <c r="B907" s="269"/>
      <c r="C907" s="269"/>
      <c r="D907" s="269"/>
      <c r="E907" s="79" t="s">
        <v>2230</v>
      </c>
    </row>
    <row r="908" spans="1:5">
      <c r="A908" s="268"/>
      <c r="B908" s="268"/>
      <c r="C908" s="268"/>
      <c r="D908" s="268"/>
      <c r="E908" s="76" t="s">
        <v>2231</v>
      </c>
    </row>
    <row r="909" spans="1:5">
      <c r="A909" s="267" t="s">
        <v>2232</v>
      </c>
      <c r="B909" s="267" t="s">
        <v>2233</v>
      </c>
      <c r="C909" s="267"/>
      <c r="D909" s="267" t="s">
        <v>530</v>
      </c>
      <c r="E909" s="75" t="s">
        <v>2234</v>
      </c>
    </row>
    <row r="910" spans="1:5">
      <c r="A910" s="269"/>
      <c r="B910" s="269"/>
      <c r="C910" s="269"/>
      <c r="D910" s="269"/>
      <c r="E910" s="79" t="s">
        <v>2235</v>
      </c>
    </row>
    <row r="911" spans="1:5" ht="24">
      <c r="A911" s="268"/>
      <c r="B911" s="268"/>
      <c r="C911" s="268"/>
      <c r="D911" s="268"/>
      <c r="E911" s="76" t="s">
        <v>2236</v>
      </c>
    </row>
    <row r="912" spans="1:5" ht="36">
      <c r="A912" s="80" t="s">
        <v>2237</v>
      </c>
      <c r="B912" s="80" t="s">
        <v>2238</v>
      </c>
      <c r="C912" s="80"/>
      <c r="D912" s="80" t="s">
        <v>530</v>
      </c>
      <c r="E912" s="80" t="s">
        <v>2239</v>
      </c>
    </row>
    <row r="913" spans="1:5" ht="36">
      <c r="A913" s="80" t="s">
        <v>2240</v>
      </c>
      <c r="B913" s="80" t="s">
        <v>2241</v>
      </c>
      <c r="C913" s="80"/>
      <c r="D913" s="80" t="s">
        <v>530</v>
      </c>
      <c r="E913" s="80" t="s">
        <v>2242</v>
      </c>
    </row>
    <row r="914" spans="1:5">
      <c r="A914" s="267" t="s">
        <v>2243</v>
      </c>
      <c r="B914" s="267" t="s">
        <v>2244</v>
      </c>
      <c r="C914" s="267"/>
      <c r="D914" s="267" t="s">
        <v>530</v>
      </c>
      <c r="E914" s="75" t="s">
        <v>2245</v>
      </c>
    </row>
    <row r="915" spans="1:5">
      <c r="A915" s="268"/>
      <c r="B915" s="268"/>
      <c r="C915" s="268"/>
      <c r="D915" s="268"/>
      <c r="E915" s="76" t="s">
        <v>2246</v>
      </c>
    </row>
    <row r="916" spans="1:5" ht="24">
      <c r="A916" s="80" t="s">
        <v>2247</v>
      </c>
      <c r="B916" s="80" t="s">
        <v>2248</v>
      </c>
      <c r="C916" s="80"/>
      <c r="D916" s="80" t="s">
        <v>530</v>
      </c>
      <c r="E916" s="80" t="s">
        <v>2249</v>
      </c>
    </row>
    <row r="917" spans="1:5">
      <c r="A917" s="267" t="s">
        <v>2250</v>
      </c>
      <c r="B917" s="267" t="s">
        <v>2251</v>
      </c>
      <c r="C917" s="267"/>
      <c r="D917" s="267" t="s">
        <v>530</v>
      </c>
      <c r="E917" s="75" t="s">
        <v>2252</v>
      </c>
    </row>
    <row r="918" spans="1:5">
      <c r="A918" s="269"/>
      <c r="B918" s="269"/>
      <c r="C918" s="269"/>
      <c r="D918" s="269"/>
      <c r="E918" s="79" t="s">
        <v>2253</v>
      </c>
    </row>
    <row r="919" spans="1:5">
      <c r="A919" s="268"/>
      <c r="B919" s="268"/>
      <c r="C919" s="268"/>
      <c r="D919" s="268"/>
      <c r="E919" s="76" t="s">
        <v>2254</v>
      </c>
    </row>
    <row r="920" spans="1:5">
      <c r="A920" s="267" t="s">
        <v>2255</v>
      </c>
      <c r="B920" s="267" t="s">
        <v>2256</v>
      </c>
      <c r="C920" s="267"/>
      <c r="D920" s="267" t="s">
        <v>530</v>
      </c>
      <c r="E920" s="75" t="s">
        <v>2257</v>
      </c>
    </row>
    <row r="921" spans="1:5">
      <c r="A921" s="269"/>
      <c r="B921" s="269"/>
      <c r="C921" s="269"/>
      <c r="D921" s="269"/>
      <c r="E921" s="79" t="s">
        <v>2258</v>
      </c>
    </row>
    <row r="922" spans="1:5">
      <c r="A922" s="269"/>
      <c r="B922" s="269"/>
      <c r="C922" s="269"/>
      <c r="D922" s="269"/>
      <c r="E922" s="79" t="s">
        <v>2259</v>
      </c>
    </row>
    <row r="923" spans="1:5">
      <c r="A923" s="269"/>
      <c r="B923" s="269"/>
      <c r="C923" s="269"/>
      <c r="D923" s="269"/>
      <c r="E923" s="79" t="s">
        <v>2260</v>
      </c>
    </row>
    <row r="924" spans="1:5">
      <c r="A924" s="268"/>
      <c r="B924" s="268"/>
      <c r="C924" s="268"/>
      <c r="D924" s="268"/>
      <c r="E924" s="76" t="s">
        <v>2261</v>
      </c>
    </row>
    <row r="925" spans="1:5" ht="36">
      <c r="A925" s="80" t="s">
        <v>2262</v>
      </c>
      <c r="B925" s="80" t="s">
        <v>2263</v>
      </c>
      <c r="C925" s="80"/>
      <c r="D925" s="80" t="s">
        <v>530</v>
      </c>
      <c r="E925" s="80" t="s">
        <v>2264</v>
      </c>
    </row>
    <row r="926" spans="1:5" ht="156">
      <c r="A926" s="80" t="s">
        <v>2265</v>
      </c>
      <c r="B926" s="80" t="s">
        <v>2266</v>
      </c>
      <c r="C926" s="80"/>
      <c r="D926" s="80" t="s">
        <v>530</v>
      </c>
      <c r="E926" s="80" t="s">
        <v>537</v>
      </c>
    </row>
    <row r="927" spans="1:5" ht="24">
      <c r="A927" s="80" t="s">
        <v>2267</v>
      </c>
      <c r="B927" s="80" t="s">
        <v>2268</v>
      </c>
      <c r="C927" s="80"/>
      <c r="D927" s="80" t="s">
        <v>530</v>
      </c>
      <c r="E927" s="80" t="s">
        <v>2269</v>
      </c>
    </row>
    <row r="928" spans="1:5" ht="24">
      <c r="A928" s="80" t="s">
        <v>2270</v>
      </c>
      <c r="B928" s="80" t="s">
        <v>2271</v>
      </c>
      <c r="C928" s="80"/>
      <c r="D928" s="80" t="s">
        <v>569</v>
      </c>
      <c r="E928" s="80" t="s">
        <v>2272</v>
      </c>
    </row>
    <row r="929" spans="1:5" ht="24">
      <c r="A929" s="80" t="s">
        <v>2273</v>
      </c>
      <c r="B929" s="80" t="s">
        <v>2274</v>
      </c>
      <c r="C929" s="80"/>
      <c r="D929" s="80" t="s">
        <v>569</v>
      </c>
      <c r="E929" s="80" t="s">
        <v>2275</v>
      </c>
    </row>
    <row r="930" spans="1:5" ht="24">
      <c r="A930" s="80" t="s">
        <v>2276</v>
      </c>
      <c r="B930" s="80" t="s">
        <v>2277</v>
      </c>
      <c r="C930" s="80"/>
      <c r="D930" s="80" t="s">
        <v>530</v>
      </c>
      <c r="E930" s="80" t="s">
        <v>2278</v>
      </c>
    </row>
    <row r="931" spans="1:5" ht="36">
      <c r="A931" s="80" t="s">
        <v>2279</v>
      </c>
      <c r="B931" s="80" t="s">
        <v>2280</v>
      </c>
      <c r="C931" s="80"/>
      <c r="D931" s="80" t="s">
        <v>569</v>
      </c>
      <c r="E931" s="80" t="s">
        <v>2281</v>
      </c>
    </row>
    <row r="932" spans="1:5" ht="36">
      <c r="A932" s="80" t="s">
        <v>2282</v>
      </c>
      <c r="B932" s="80" t="s">
        <v>2283</v>
      </c>
      <c r="C932" s="80"/>
      <c r="D932" s="80" t="s">
        <v>569</v>
      </c>
      <c r="E932" s="80" t="s">
        <v>2284</v>
      </c>
    </row>
    <row r="933" spans="1:5" ht="36">
      <c r="A933" s="80" t="s">
        <v>2285</v>
      </c>
      <c r="B933" s="80" t="s">
        <v>2286</v>
      </c>
      <c r="C933" s="80"/>
      <c r="D933" s="80" t="s">
        <v>569</v>
      </c>
      <c r="E933" s="80" t="s">
        <v>2287</v>
      </c>
    </row>
    <row r="934" spans="1:5" ht="36">
      <c r="A934" s="80" t="s">
        <v>2288</v>
      </c>
      <c r="B934" s="80" t="s">
        <v>2289</v>
      </c>
      <c r="C934" s="80"/>
      <c r="D934" s="80" t="s">
        <v>569</v>
      </c>
      <c r="E934" s="80" t="s">
        <v>2290</v>
      </c>
    </row>
    <row r="935" spans="1:5" ht="24">
      <c r="A935" s="80" t="s">
        <v>2291</v>
      </c>
      <c r="B935" s="80" t="s">
        <v>2292</v>
      </c>
      <c r="C935" s="80"/>
      <c r="D935" s="80" t="s">
        <v>530</v>
      </c>
      <c r="E935" s="80" t="s">
        <v>2293</v>
      </c>
    </row>
    <row r="936" spans="1:5" ht="156">
      <c r="A936" s="80" t="s">
        <v>2294</v>
      </c>
      <c r="B936" s="80" t="s">
        <v>2295</v>
      </c>
      <c r="C936" s="80"/>
      <c r="D936" s="80" t="s">
        <v>569</v>
      </c>
      <c r="E936" s="80" t="s">
        <v>537</v>
      </c>
    </row>
    <row r="937" spans="1:5">
      <c r="A937" s="267" t="s">
        <v>2296</v>
      </c>
      <c r="B937" s="267" t="s">
        <v>2297</v>
      </c>
      <c r="C937" s="267"/>
      <c r="D937" s="267" t="s">
        <v>530</v>
      </c>
      <c r="E937" s="75" t="s">
        <v>2298</v>
      </c>
    </row>
    <row r="938" spans="1:5">
      <c r="A938" s="269"/>
      <c r="B938" s="269"/>
      <c r="C938" s="269"/>
      <c r="D938" s="269"/>
      <c r="E938" s="79" t="s">
        <v>2299</v>
      </c>
    </row>
    <row r="939" spans="1:5">
      <c r="A939" s="269"/>
      <c r="B939" s="269"/>
      <c r="C939" s="269"/>
      <c r="D939" s="269"/>
      <c r="E939" s="79" t="s">
        <v>2300</v>
      </c>
    </row>
    <row r="940" spans="1:5" ht="24">
      <c r="A940" s="268"/>
      <c r="B940" s="268"/>
      <c r="C940" s="268"/>
      <c r="D940" s="268"/>
      <c r="E940" s="76" t="s">
        <v>2301</v>
      </c>
    </row>
    <row r="941" spans="1:5">
      <c r="A941" s="267" t="s">
        <v>2302</v>
      </c>
      <c r="B941" s="267" t="s">
        <v>2303</v>
      </c>
      <c r="C941" s="267"/>
      <c r="D941" s="267" t="s">
        <v>530</v>
      </c>
      <c r="E941" s="75" t="s">
        <v>2304</v>
      </c>
    </row>
    <row r="942" spans="1:5">
      <c r="A942" s="269"/>
      <c r="B942" s="269"/>
      <c r="C942" s="269"/>
      <c r="D942" s="269"/>
      <c r="E942" s="79" t="s">
        <v>2258</v>
      </c>
    </row>
    <row r="943" spans="1:5">
      <c r="A943" s="269"/>
      <c r="B943" s="269"/>
      <c r="C943" s="269"/>
      <c r="D943" s="269"/>
      <c r="E943" s="79" t="s">
        <v>2259</v>
      </c>
    </row>
    <row r="944" spans="1:5" ht="24">
      <c r="A944" s="268"/>
      <c r="B944" s="268"/>
      <c r="C944" s="268"/>
      <c r="D944" s="268"/>
      <c r="E944" s="76" t="s">
        <v>2305</v>
      </c>
    </row>
    <row r="945" spans="1:5">
      <c r="A945" s="267" t="s">
        <v>2306</v>
      </c>
      <c r="B945" s="267" t="s">
        <v>2307</v>
      </c>
      <c r="C945" s="267"/>
      <c r="D945" s="267" t="s">
        <v>530</v>
      </c>
      <c r="E945" s="75" t="s">
        <v>2308</v>
      </c>
    </row>
    <row r="946" spans="1:5" ht="24">
      <c r="A946" s="269"/>
      <c r="B946" s="269"/>
      <c r="C946" s="269"/>
      <c r="D946" s="269"/>
      <c r="E946" s="79" t="s">
        <v>2309</v>
      </c>
    </row>
    <row r="947" spans="1:5" ht="24">
      <c r="A947" s="269"/>
      <c r="B947" s="269"/>
      <c r="C947" s="269"/>
      <c r="D947" s="269"/>
      <c r="E947" s="79" t="s">
        <v>2310</v>
      </c>
    </row>
    <row r="948" spans="1:5">
      <c r="A948" s="269"/>
      <c r="B948" s="269"/>
      <c r="C948" s="269"/>
      <c r="D948" s="269"/>
      <c r="E948" s="79" t="s">
        <v>2311</v>
      </c>
    </row>
    <row r="949" spans="1:5">
      <c r="A949" s="268"/>
      <c r="B949" s="268"/>
      <c r="C949" s="268"/>
      <c r="D949" s="268"/>
      <c r="E949" s="76" t="s">
        <v>2312</v>
      </c>
    </row>
    <row r="950" spans="1:5" ht="48">
      <c r="A950" s="80" t="s">
        <v>2313</v>
      </c>
      <c r="B950" s="80" t="s">
        <v>2314</v>
      </c>
      <c r="C950" s="80"/>
      <c r="D950" s="80" t="s">
        <v>569</v>
      </c>
      <c r="E950" s="80" t="s">
        <v>2315</v>
      </c>
    </row>
    <row r="951" spans="1:5" ht="36">
      <c r="A951" s="80" t="s">
        <v>2316</v>
      </c>
      <c r="B951" s="80" t="s">
        <v>2317</v>
      </c>
      <c r="C951" s="80"/>
      <c r="D951" s="80" t="s">
        <v>569</v>
      </c>
      <c r="E951" s="80" t="s">
        <v>2318</v>
      </c>
    </row>
    <row r="952" spans="1:5" ht="48">
      <c r="A952" s="80" t="s">
        <v>2319</v>
      </c>
      <c r="B952" s="80" t="s">
        <v>2320</v>
      </c>
      <c r="C952" s="80"/>
      <c r="D952" s="80" t="s">
        <v>569</v>
      </c>
      <c r="E952" s="80" t="s">
        <v>2321</v>
      </c>
    </row>
    <row r="953" spans="1:5" ht="24">
      <c r="A953" s="80" t="s">
        <v>2322</v>
      </c>
      <c r="B953" s="80" t="s">
        <v>2323</v>
      </c>
      <c r="C953" s="80" t="s">
        <v>544</v>
      </c>
      <c r="D953" s="80" t="s">
        <v>530</v>
      </c>
      <c r="E953" s="93" t="s">
        <v>2324</v>
      </c>
    </row>
    <row r="954" spans="1:5" ht="156">
      <c r="A954" s="80" t="s">
        <v>2325</v>
      </c>
      <c r="B954" s="80" t="s">
        <v>2326</v>
      </c>
      <c r="C954" s="80" t="s">
        <v>544</v>
      </c>
      <c r="D954" s="80" t="s">
        <v>530</v>
      </c>
      <c r="E954" s="80" t="s">
        <v>537</v>
      </c>
    </row>
    <row r="955" spans="1:5" ht="156">
      <c r="A955" s="80" t="s">
        <v>2327</v>
      </c>
      <c r="B955" s="80" t="s">
        <v>2328</v>
      </c>
      <c r="C955" s="80" t="s">
        <v>544</v>
      </c>
      <c r="D955" s="80" t="s">
        <v>530</v>
      </c>
      <c r="E955" s="80" t="s">
        <v>537</v>
      </c>
    </row>
    <row r="956" spans="1:5" ht="24">
      <c r="A956" s="80" t="s">
        <v>2329</v>
      </c>
      <c r="B956" s="80" t="s">
        <v>2330</v>
      </c>
      <c r="C956" s="80" t="s">
        <v>544</v>
      </c>
      <c r="D956" s="80" t="s">
        <v>530</v>
      </c>
      <c r="E956" s="80"/>
    </row>
    <row r="957" spans="1:5" ht="24">
      <c r="A957" s="80" t="s">
        <v>2331</v>
      </c>
      <c r="B957" s="80" t="s">
        <v>2332</v>
      </c>
      <c r="C957" s="80" t="s">
        <v>544</v>
      </c>
      <c r="D957" s="80" t="s">
        <v>530</v>
      </c>
      <c r="E957" s="80"/>
    </row>
    <row r="958" spans="1:5" ht="156">
      <c r="A958" s="80" t="s">
        <v>2333</v>
      </c>
      <c r="B958" s="80" t="s">
        <v>2334</v>
      </c>
      <c r="C958" s="80" t="s">
        <v>544</v>
      </c>
      <c r="D958" s="80" t="s">
        <v>530</v>
      </c>
      <c r="E958" s="80" t="s">
        <v>767</v>
      </c>
    </row>
    <row r="959" spans="1:5" ht="156">
      <c r="A959" s="80" t="s">
        <v>2335</v>
      </c>
      <c r="B959" s="80" t="s">
        <v>2336</v>
      </c>
      <c r="C959" s="80" t="s">
        <v>544</v>
      </c>
      <c r="D959" s="80" t="s">
        <v>530</v>
      </c>
      <c r="E959" s="80" t="s">
        <v>537</v>
      </c>
    </row>
    <row r="960" spans="1:5" ht="24">
      <c r="A960" s="267" t="s">
        <v>2337</v>
      </c>
      <c r="B960" s="75" t="s">
        <v>2338</v>
      </c>
      <c r="C960" s="267" t="s">
        <v>544</v>
      </c>
      <c r="D960" s="267" t="s">
        <v>530</v>
      </c>
      <c r="E960" s="267" t="s">
        <v>537</v>
      </c>
    </row>
    <row r="961" spans="1:5">
      <c r="A961" s="268"/>
      <c r="B961" s="76" t="s">
        <v>2339</v>
      </c>
      <c r="C961" s="268"/>
      <c r="D961" s="268"/>
      <c r="E961" s="268"/>
    </row>
    <row r="962" spans="1:5" ht="24">
      <c r="A962" s="267" t="s">
        <v>2340</v>
      </c>
      <c r="B962" s="75" t="s">
        <v>2338</v>
      </c>
      <c r="C962" s="267" t="s">
        <v>544</v>
      </c>
      <c r="D962" s="267" t="s">
        <v>530</v>
      </c>
      <c r="E962" s="267" t="s">
        <v>537</v>
      </c>
    </row>
    <row r="963" spans="1:5">
      <c r="A963" s="268"/>
      <c r="B963" s="76" t="s">
        <v>2341</v>
      </c>
      <c r="C963" s="268"/>
      <c r="D963" s="268"/>
      <c r="E963" s="268"/>
    </row>
    <row r="964" spans="1:5" ht="156">
      <c r="A964" s="80" t="s">
        <v>2342</v>
      </c>
      <c r="B964" s="80" t="s">
        <v>2343</v>
      </c>
      <c r="C964" s="80" t="s">
        <v>544</v>
      </c>
      <c r="D964" s="80" t="s">
        <v>530</v>
      </c>
      <c r="E964" s="80" t="s">
        <v>537</v>
      </c>
    </row>
    <row r="965" spans="1:5" ht="156">
      <c r="A965" s="80" t="s">
        <v>2344</v>
      </c>
      <c r="B965" s="80" t="s">
        <v>2345</v>
      </c>
      <c r="C965" s="80" t="s">
        <v>544</v>
      </c>
      <c r="D965" s="80" t="s">
        <v>530</v>
      </c>
      <c r="E965" s="80" t="s">
        <v>537</v>
      </c>
    </row>
    <row r="966" spans="1:5" ht="156">
      <c r="A966" s="80" t="s">
        <v>2346</v>
      </c>
      <c r="B966" s="80" t="s">
        <v>2347</v>
      </c>
      <c r="C966" s="80" t="s">
        <v>544</v>
      </c>
      <c r="D966" s="80" t="s">
        <v>530</v>
      </c>
      <c r="E966" s="80" t="s">
        <v>537</v>
      </c>
    </row>
    <row r="967" spans="1:5" ht="156">
      <c r="A967" s="80" t="s">
        <v>2348</v>
      </c>
      <c r="B967" s="80" t="s">
        <v>2349</v>
      </c>
      <c r="C967" s="80" t="s">
        <v>544</v>
      </c>
      <c r="D967" s="80" t="s">
        <v>530</v>
      </c>
      <c r="E967" s="80" t="s">
        <v>537</v>
      </c>
    </row>
    <row r="968" spans="1:5" ht="156">
      <c r="A968" s="80" t="s">
        <v>2350</v>
      </c>
      <c r="B968" s="80" t="s">
        <v>2351</v>
      </c>
      <c r="C968" s="80" t="s">
        <v>544</v>
      </c>
      <c r="D968" s="80" t="s">
        <v>530</v>
      </c>
      <c r="E968" s="80" t="s">
        <v>537</v>
      </c>
    </row>
    <row r="969" spans="1:5" ht="156">
      <c r="A969" s="80" t="s">
        <v>2352</v>
      </c>
      <c r="B969" s="80" t="s">
        <v>2353</v>
      </c>
      <c r="C969" s="80" t="s">
        <v>544</v>
      </c>
      <c r="D969" s="80" t="s">
        <v>530</v>
      </c>
      <c r="E969" s="80" t="s">
        <v>537</v>
      </c>
    </row>
    <row r="970" spans="1:5" ht="156">
      <c r="A970" s="80" t="s">
        <v>2354</v>
      </c>
      <c r="B970" s="80" t="s">
        <v>2355</v>
      </c>
      <c r="C970" s="80" t="s">
        <v>544</v>
      </c>
      <c r="D970" s="80" t="s">
        <v>530</v>
      </c>
      <c r="E970" s="80" t="s">
        <v>537</v>
      </c>
    </row>
    <row r="971" spans="1:5" ht="156">
      <c r="A971" s="80" t="s">
        <v>2356</v>
      </c>
      <c r="B971" s="80" t="s">
        <v>2357</v>
      </c>
      <c r="C971" s="80" t="s">
        <v>544</v>
      </c>
      <c r="D971" s="80" t="s">
        <v>530</v>
      </c>
      <c r="E971" s="80" t="s">
        <v>537</v>
      </c>
    </row>
    <row r="972" spans="1:5" ht="96">
      <c r="A972" s="80" t="s">
        <v>2358</v>
      </c>
      <c r="B972" s="80" t="s">
        <v>2359</v>
      </c>
      <c r="C972" s="80"/>
      <c r="D972" s="80" t="s">
        <v>569</v>
      </c>
      <c r="E972" s="80" t="s">
        <v>2360</v>
      </c>
    </row>
    <row r="973" spans="1:5" ht="96">
      <c r="A973" s="80" t="s">
        <v>2361</v>
      </c>
      <c r="B973" s="80" t="s">
        <v>2362</v>
      </c>
      <c r="C973" s="80"/>
      <c r="D973" s="80" t="s">
        <v>569</v>
      </c>
      <c r="E973" s="80" t="s">
        <v>2360</v>
      </c>
    </row>
    <row r="974" spans="1:5" ht="96">
      <c r="A974" s="80" t="s">
        <v>2363</v>
      </c>
      <c r="B974" s="80" t="s">
        <v>2364</v>
      </c>
      <c r="C974" s="80"/>
      <c r="D974" s="80" t="s">
        <v>569</v>
      </c>
      <c r="E974" s="80" t="s">
        <v>2360</v>
      </c>
    </row>
    <row r="975" spans="1:5" ht="36">
      <c r="A975" s="80" t="s">
        <v>2365</v>
      </c>
      <c r="B975" s="80" t="s">
        <v>2366</v>
      </c>
      <c r="C975" s="80"/>
      <c r="D975" s="80" t="s">
        <v>569</v>
      </c>
      <c r="E975" s="93" t="s">
        <v>2367</v>
      </c>
    </row>
    <row r="976" spans="1:5" ht="36">
      <c r="A976" s="80" t="s">
        <v>2368</v>
      </c>
      <c r="B976" s="80" t="s">
        <v>2369</v>
      </c>
      <c r="C976" s="80"/>
      <c r="D976" s="80" t="s">
        <v>569</v>
      </c>
      <c r="E976" s="80" t="s">
        <v>2370</v>
      </c>
    </row>
    <row r="977" spans="1:5">
      <c r="A977" s="267" t="s">
        <v>2371</v>
      </c>
      <c r="B977" s="267" t="s">
        <v>2372</v>
      </c>
      <c r="C977" s="267" t="s">
        <v>544</v>
      </c>
      <c r="D977" s="267" t="s">
        <v>530</v>
      </c>
      <c r="E977" s="75" t="s">
        <v>2373</v>
      </c>
    </row>
    <row r="978" spans="1:5" ht="36">
      <c r="A978" s="269"/>
      <c r="B978" s="269"/>
      <c r="C978" s="269"/>
      <c r="D978" s="269"/>
      <c r="E978" s="79" t="s">
        <v>2374</v>
      </c>
    </row>
    <row r="979" spans="1:5">
      <c r="A979" s="268"/>
      <c r="B979" s="268"/>
      <c r="C979" s="268"/>
      <c r="D979" s="268"/>
      <c r="E979" s="76" t="s">
        <v>2375</v>
      </c>
    </row>
    <row r="980" spans="1:5">
      <c r="A980" s="267" t="s">
        <v>2376</v>
      </c>
      <c r="B980" s="267" t="s">
        <v>2377</v>
      </c>
      <c r="C980" s="267" t="s">
        <v>544</v>
      </c>
      <c r="D980" s="267" t="s">
        <v>530</v>
      </c>
      <c r="E980" s="75" t="s">
        <v>2373</v>
      </c>
    </row>
    <row r="981" spans="1:5" ht="36">
      <c r="A981" s="269"/>
      <c r="B981" s="269"/>
      <c r="C981" s="269"/>
      <c r="D981" s="269"/>
      <c r="E981" s="79" t="s">
        <v>2378</v>
      </c>
    </row>
    <row r="982" spans="1:5">
      <c r="A982" s="268"/>
      <c r="B982" s="268"/>
      <c r="C982" s="268"/>
      <c r="D982" s="268"/>
      <c r="E982" s="76" t="s">
        <v>2375</v>
      </c>
    </row>
    <row r="983" spans="1:5">
      <c r="A983" s="267" t="s">
        <v>2379</v>
      </c>
      <c r="B983" s="267" t="s">
        <v>2380</v>
      </c>
      <c r="C983" s="267" t="s">
        <v>544</v>
      </c>
      <c r="D983" s="267" t="s">
        <v>530</v>
      </c>
      <c r="E983" s="75" t="s">
        <v>2373</v>
      </c>
    </row>
    <row r="984" spans="1:5" ht="24">
      <c r="A984" s="269"/>
      <c r="B984" s="269"/>
      <c r="C984" s="269"/>
      <c r="D984" s="269"/>
      <c r="E984" s="79" t="s">
        <v>2381</v>
      </c>
    </row>
    <row r="985" spans="1:5">
      <c r="A985" s="268"/>
      <c r="B985" s="268"/>
      <c r="C985" s="268"/>
      <c r="D985" s="268"/>
      <c r="E985" s="76" t="s">
        <v>2375</v>
      </c>
    </row>
    <row r="986" spans="1:5">
      <c r="A986" s="267" t="s">
        <v>2382</v>
      </c>
      <c r="B986" s="267" t="s">
        <v>2383</v>
      </c>
      <c r="C986" s="267" t="s">
        <v>544</v>
      </c>
      <c r="D986" s="267" t="s">
        <v>530</v>
      </c>
      <c r="E986" s="75" t="s">
        <v>2373</v>
      </c>
    </row>
    <row r="987" spans="1:5" ht="24">
      <c r="A987" s="269"/>
      <c r="B987" s="269"/>
      <c r="C987" s="269"/>
      <c r="D987" s="269"/>
      <c r="E987" s="79" t="s">
        <v>2384</v>
      </c>
    </row>
    <row r="988" spans="1:5">
      <c r="A988" s="268"/>
      <c r="B988" s="268"/>
      <c r="C988" s="268"/>
      <c r="D988" s="268"/>
      <c r="E988" s="76" t="s">
        <v>2375</v>
      </c>
    </row>
    <row r="989" spans="1:5">
      <c r="A989" s="267" t="s">
        <v>395</v>
      </c>
      <c r="B989" s="267" t="s">
        <v>2385</v>
      </c>
      <c r="C989" s="267" t="s">
        <v>544</v>
      </c>
      <c r="D989" s="267" t="s">
        <v>530</v>
      </c>
      <c r="E989" s="75" t="s">
        <v>2373</v>
      </c>
    </row>
    <row r="990" spans="1:5" ht="24">
      <c r="A990" s="269"/>
      <c r="B990" s="269"/>
      <c r="C990" s="269"/>
      <c r="D990" s="269"/>
      <c r="E990" s="79" t="s">
        <v>2384</v>
      </c>
    </row>
    <row r="991" spans="1:5">
      <c r="A991" s="268"/>
      <c r="B991" s="268"/>
      <c r="C991" s="268"/>
      <c r="D991" s="268"/>
      <c r="E991" s="76" t="s">
        <v>2375</v>
      </c>
    </row>
    <row r="992" spans="1:5">
      <c r="A992" s="267" t="s">
        <v>175</v>
      </c>
      <c r="B992" s="267" t="s">
        <v>2386</v>
      </c>
      <c r="C992" s="267" t="s">
        <v>544</v>
      </c>
      <c r="D992" s="267" t="s">
        <v>530</v>
      </c>
      <c r="E992" s="75" t="s">
        <v>2373</v>
      </c>
    </row>
    <row r="993" spans="1:5" ht="24">
      <c r="A993" s="269"/>
      <c r="B993" s="269"/>
      <c r="C993" s="269"/>
      <c r="D993" s="269"/>
      <c r="E993" s="79" t="s">
        <v>2384</v>
      </c>
    </row>
    <row r="994" spans="1:5">
      <c r="A994" s="268"/>
      <c r="B994" s="268"/>
      <c r="C994" s="268"/>
      <c r="D994" s="268"/>
      <c r="E994" s="76" t="s">
        <v>2375</v>
      </c>
    </row>
    <row r="995" spans="1:5">
      <c r="A995" s="267" t="s">
        <v>2387</v>
      </c>
      <c r="B995" s="267" t="s">
        <v>2388</v>
      </c>
      <c r="C995" s="267" t="s">
        <v>544</v>
      </c>
      <c r="D995" s="267" t="s">
        <v>530</v>
      </c>
      <c r="E995" s="75" t="s">
        <v>2373</v>
      </c>
    </row>
    <row r="996" spans="1:5" ht="24">
      <c r="A996" s="269"/>
      <c r="B996" s="269"/>
      <c r="C996" s="269"/>
      <c r="D996" s="269"/>
      <c r="E996" s="79" t="s">
        <v>2384</v>
      </c>
    </row>
    <row r="997" spans="1:5">
      <c r="A997" s="268"/>
      <c r="B997" s="268"/>
      <c r="C997" s="268"/>
      <c r="D997" s="268"/>
      <c r="E997" s="76" t="s">
        <v>2375</v>
      </c>
    </row>
    <row r="998" spans="1:5">
      <c r="A998" s="267" t="s">
        <v>397</v>
      </c>
      <c r="B998" s="267" t="s">
        <v>2389</v>
      </c>
      <c r="C998" s="267" t="s">
        <v>544</v>
      </c>
      <c r="D998" s="267" t="s">
        <v>530</v>
      </c>
      <c r="E998" s="75" t="s">
        <v>2373</v>
      </c>
    </row>
    <row r="999" spans="1:5" ht="36">
      <c r="A999" s="269"/>
      <c r="B999" s="269"/>
      <c r="C999" s="269"/>
      <c r="D999" s="269"/>
      <c r="E999" s="79" t="s">
        <v>2390</v>
      </c>
    </row>
    <row r="1000" spans="1:5">
      <c r="A1000" s="268"/>
      <c r="B1000" s="268"/>
      <c r="C1000" s="268"/>
      <c r="D1000" s="268"/>
      <c r="E1000" s="76" t="s">
        <v>2375</v>
      </c>
    </row>
    <row r="1001" spans="1:5">
      <c r="A1001" s="267" t="s">
        <v>399</v>
      </c>
      <c r="B1001" s="267" t="s">
        <v>2391</v>
      </c>
      <c r="C1001" s="267"/>
      <c r="D1001" s="267" t="s">
        <v>530</v>
      </c>
      <c r="E1001" s="75" t="s">
        <v>2373</v>
      </c>
    </row>
    <row r="1002" spans="1:5" ht="36">
      <c r="A1002" s="269"/>
      <c r="B1002" s="269"/>
      <c r="C1002" s="269"/>
      <c r="D1002" s="269"/>
      <c r="E1002" s="79" t="s">
        <v>2390</v>
      </c>
    </row>
    <row r="1003" spans="1:5">
      <c r="A1003" s="268"/>
      <c r="B1003" s="268"/>
      <c r="C1003" s="268"/>
      <c r="D1003" s="268"/>
      <c r="E1003" s="76" t="s">
        <v>2375</v>
      </c>
    </row>
    <row r="1004" spans="1:5" ht="156">
      <c r="A1004" s="80" t="s">
        <v>2392</v>
      </c>
      <c r="B1004" s="80" t="s">
        <v>2393</v>
      </c>
      <c r="C1004" s="80"/>
      <c r="D1004" s="80" t="s">
        <v>530</v>
      </c>
      <c r="E1004" s="80" t="s">
        <v>537</v>
      </c>
    </row>
    <row r="1005" spans="1:5">
      <c r="A1005" s="267" t="s">
        <v>2394</v>
      </c>
      <c r="B1005" s="267" t="s">
        <v>2395</v>
      </c>
      <c r="C1005" s="267" t="s">
        <v>544</v>
      </c>
      <c r="D1005" s="267" t="s">
        <v>530</v>
      </c>
      <c r="E1005" s="75" t="s">
        <v>2373</v>
      </c>
    </row>
    <row r="1006" spans="1:5" ht="36">
      <c r="A1006" s="269"/>
      <c r="B1006" s="269"/>
      <c r="C1006" s="269"/>
      <c r="D1006" s="269"/>
      <c r="E1006" s="79" t="s">
        <v>2396</v>
      </c>
    </row>
    <row r="1007" spans="1:5">
      <c r="A1007" s="268"/>
      <c r="B1007" s="268"/>
      <c r="C1007" s="268"/>
      <c r="D1007" s="268"/>
      <c r="E1007" s="76" t="s">
        <v>2375</v>
      </c>
    </row>
    <row r="1008" spans="1:5">
      <c r="A1008" s="267" t="s">
        <v>177</v>
      </c>
      <c r="B1008" s="267" t="s">
        <v>2397</v>
      </c>
      <c r="C1008" s="267"/>
      <c r="D1008" s="267" t="s">
        <v>530</v>
      </c>
      <c r="E1008" s="75" t="s">
        <v>2373</v>
      </c>
    </row>
    <row r="1009" spans="1:5" ht="36">
      <c r="A1009" s="269"/>
      <c r="B1009" s="269"/>
      <c r="C1009" s="269"/>
      <c r="D1009" s="269"/>
      <c r="E1009" s="79" t="s">
        <v>2390</v>
      </c>
    </row>
    <row r="1010" spans="1:5">
      <c r="A1010" s="268"/>
      <c r="B1010" s="268"/>
      <c r="C1010" s="268"/>
      <c r="D1010" s="268"/>
      <c r="E1010" s="76" t="s">
        <v>2375</v>
      </c>
    </row>
    <row r="1011" spans="1:5">
      <c r="A1011" s="267" t="s">
        <v>401</v>
      </c>
      <c r="B1011" s="267" t="s">
        <v>2398</v>
      </c>
      <c r="C1011" s="267"/>
      <c r="D1011" s="267" t="s">
        <v>530</v>
      </c>
      <c r="E1011" s="75" t="s">
        <v>2373</v>
      </c>
    </row>
    <row r="1012" spans="1:5" ht="36">
      <c r="A1012" s="269"/>
      <c r="B1012" s="269"/>
      <c r="C1012" s="269"/>
      <c r="D1012" s="269"/>
      <c r="E1012" s="79" t="s">
        <v>2399</v>
      </c>
    </row>
    <row r="1013" spans="1:5">
      <c r="A1013" s="269"/>
      <c r="B1013" s="269"/>
      <c r="C1013" s="269"/>
      <c r="D1013" s="269"/>
      <c r="E1013" s="79" t="s">
        <v>2400</v>
      </c>
    </row>
    <row r="1014" spans="1:5">
      <c r="A1014" s="268"/>
      <c r="B1014" s="268"/>
      <c r="C1014" s="268"/>
      <c r="D1014" s="268"/>
      <c r="E1014" s="76" t="s">
        <v>2375</v>
      </c>
    </row>
    <row r="1015" spans="1:5">
      <c r="A1015" s="267" t="s">
        <v>179</v>
      </c>
      <c r="B1015" s="267" t="s">
        <v>2401</v>
      </c>
      <c r="C1015" s="267"/>
      <c r="D1015" s="267" t="s">
        <v>530</v>
      </c>
      <c r="E1015" s="75" t="s">
        <v>2373</v>
      </c>
    </row>
    <row r="1016" spans="1:5" ht="36">
      <c r="A1016" s="269"/>
      <c r="B1016" s="269"/>
      <c r="C1016" s="269"/>
      <c r="D1016" s="269"/>
      <c r="E1016" s="79" t="s">
        <v>2399</v>
      </c>
    </row>
    <row r="1017" spans="1:5">
      <c r="A1017" s="268"/>
      <c r="B1017" s="268"/>
      <c r="C1017" s="268"/>
      <c r="D1017" s="268"/>
      <c r="E1017" s="76" t="s">
        <v>2375</v>
      </c>
    </row>
    <row r="1018" spans="1:5">
      <c r="A1018" s="267" t="s">
        <v>2402</v>
      </c>
      <c r="B1018" s="267" t="s">
        <v>2403</v>
      </c>
      <c r="C1018" s="267" t="s">
        <v>544</v>
      </c>
      <c r="D1018" s="267" t="s">
        <v>530</v>
      </c>
      <c r="E1018" s="75" t="s">
        <v>2373</v>
      </c>
    </row>
    <row r="1019" spans="1:5" ht="24">
      <c r="A1019" s="269"/>
      <c r="B1019" s="269"/>
      <c r="C1019" s="269"/>
      <c r="D1019" s="269"/>
      <c r="E1019" s="79" t="s">
        <v>2404</v>
      </c>
    </row>
    <row r="1020" spans="1:5">
      <c r="A1020" s="268"/>
      <c r="B1020" s="268"/>
      <c r="C1020" s="268"/>
      <c r="D1020" s="268"/>
      <c r="E1020" s="76" t="s">
        <v>2375</v>
      </c>
    </row>
    <row r="1021" spans="1:5">
      <c r="A1021" s="267" t="s">
        <v>2405</v>
      </c>
      <c r="B1021" s="267" t="s">
        <v>2406</v>
      </c>
      <c r="C1021" s="267" t="s">
        <v>544</v>
      </c>
      <c r="D1021" s="267" t="s">
        <v>530</v>
      </c>
      <c r="E1021" s="75" t="s">
        <v>2373</v>
      </c>
    </row>
    <row r="1022" spans="1:5" ht="24">
      <c r="A1022" s="269"/>
      <c r="B1022" s="269"/>
      <c r="C1022" s="269"/>
      <c r="D1022" s="269"/>
      <c r="E1022" s="79" t="s">
        <v>2404</v>
      </c>
    </row>
    <row r="1023" spans="1:5">
      <c r="A1023" s="268"/>
      <c r="B1023" s="268"/>
      <c r="C1023" s="268"/>
      <c r="D1023" s="268"/>
      <c r="E1023" s="76" t="s">
        <v>2375</v>
      </c>
    </row>
    <row r="1024" spans="1:5">
      <c r="A1024" s="267" t="s">
        <v>403</v>
      </c>
      <c r="B1024" s="267" t="s">
        <v>2407</v>
      </c>
      <c r="C1024" s="267"/>
      <c r="D1024" s="267" t="s">
        <v>530</v>
      </c>
      <c r="E1024" s="75" t="s">
        <v>2373</v>
      </c>
    </row>
    <row r="1025" spans="1:5" ht="36">
      <c r="A1025" s="269"/>
      <c r="B1025" s="269"/>
      <c r="C1025" s="269"/>
      <c r="D1025" s="269"/>
      <c r="E1025" s="79" t="s">
        <v>2390</v>
      </c>
    </row>
    <row r="1026" spans="1:5">
      <c r="A1026" s="268"/>
      <c r="B1026" s="268"/>
      <c r="C1026" s="268"/>
      <c r="D1026" s="268"/>
      <c r="E1026" s="76" t="s">
        <v>2375</v>
      </c>
    </row>
    <row r="1027" spans="1:5" ht="156">
      <c r="A1027" s="80" t="s">
        <v>2408</v>
      </c>
      <c r="B1027" s="80" t="s">
        <v>2409</v>
      </c>
      <c r="C1027" s="80" t="s">
        <v>596</v>
      </c>
      <c r="D1027" s="80" t="s">
        <v>530</v>
      </c>
      <c r="E1027" s="80" t="s">
        <v>537</v>
      </c>
    </row>
    <row r="1028" spans="1:5" ht="156">
      <c r="A1028" s="80" t="s">
        <v>2410</v>
      </c>
      <c r="B1028" s="80" t="s">
        <v>2411</v>
      </c>
      <c r="C1028" s="80" t="s">
        <v>596</v>
      </c>
      <c r="D1028" s="80" t="s">
        <v>530</v>
      </c>
      <c r="E1028" s="80" t="s">
        <v>537</v>
      </c>
    </row>
    <row r="1029" spans="1:5" ht="156">
      <c r="A1029" s="80" t="s">
        <v>2412</v>
      </c>
      <c r="B1029" s="80" t="s">
        <v>2413</v>
      </c>
      <c r="C1029" s="80" t="s">
        <v>544</v>
      </c>
      <c r="D1029" s="80" t="s">
        <v>530</v>
      </c>
      <c r="E1029" s="80" t="s">
        <v>1256</v>
      </c>
    </row>
    <row r="1030" spans="1:5" ht="96">
      <c r="A1030" s="80" t="s">
        <v>2414</v>
      </c>
      <c r="B1030" s="80" t="s">
        <v>2415</v>
      </c>
      <c r="C1030" s="80" t="s">
        <v>544</v>
      </c>
      <c r="D1030" s="80" t="s">
        <v>530</v>
      </c>
      <c r="E1030" s="80" t="s">
        <v>2416</v>
      </c>
    </row>
    <row r="1031" spans="1:5" ht="108">
      <c r="A1031" s="80" t="s">
        <v>2417</v>
      </c>
      <c r="B1031" s="80" t="s">
        <v>2418</v>
      </c>
      <c r="C1031" s="80" t="s">
        <v>544</v>
      </c>
      <c r="D1031" s="80" t="s">
        <v>530</v>
      </c>
      <c r="E1031" s="80" t="s">
        <v>1286</v>
      </c>
    </row>
    <row r="1032" spans="1:5" ht="108">
      <c r="A1032" s="80" t="s">
        <v>2419</v>
      </c>
      <c r="B1032" s="80" t="s">
        <v>2420</v>
      </c>
      <c r="C1032" s="80" t="s">
        <v>544</v>
      </c>
      <c r="D1032" s="80" t="s">
        <v>569</v>
      </c>
      <c r="E1032" s="80" t="s">
        <v>2421</v>
      </c>
    </row>
    <row r="1033" spans="1:5" ht="108">
      <c r="A1033" s="80" t="s">
        <v>2422</v>
      </c>
      <c r="B1033" s="80" t="s">
        <v>2423</v>
      </c>
      <c r="C1033" s="80" t="s">
        <v>544</v>
      </c>
      <c r="D1033" s="80" t="s">
        <v>530</v>
      </c>
      <c r="E1033" s="80" t="s">
        <v>2424</v>
      </c>
    </row>
    <row r="1034" spans="1:5" ht="156">
      <c r="A1034" s="80" t="s">
        <v>2425</v>
      </c>
      <c r="B1034" s="80" t="s">
        <v>2426</v>
      </c>
      <c r="C1034" s="80" t="s">
        <v>544</v>
      </c>
      <c r="D1034" s="80" t="s">
        <v>530</v>
      </c>
      <c r="E1034" s="80" t="s">
        <v>1256</v>
      </c>
    </row>
    <row r="1035" spans="1:5" ht="36">
      <c r="A1035" s="80" t="s">
        <v>2427</v>
      </c>
      <c r="B1035" s="80" t="s">
        <v>2428</v>
      </c>
      <c r="C1035" s="80" t="s">
        <v>544</v>
      </c>
      <c r="D1035" s="80" t="s">
        <v>530</v>
      </c>
      <c r="E1035" s="80" t="s">
        <v>2429</v>
      </c>
    </row>
    <row r="1036" spans="1:5" ht="36">
      <c r="A1036" s="80" t="s">
        <v>2430</v>
      </c>
      <c r="B1036" s="80" t="s">
        <v>2431</v>
      </c>
      <c r="C1036" s="80" t="s">
        <v>544</v>
      </c>
      <c r="D1036" s="80" t="s">
        <v>530</v>
      </c>
      <c r="E1036" s="80" t="s">
        <v>2429</v>
      </c>
    </row>
    <row r="1037" spans="1:5" ht="36">
      <c r="A1037" s="80" t="s">
        <v>2432</v>
      </c>
      <c r="B1037" s="80" t="s">
        <v>2433</v>
      </c>
      <c r="C1037" s="80" t="s">
        <v>544</v>
      </c>
      <c r="D1037" s="80" t="s">
        <v>530</v>
      </c>
      <c r="E1037" s="80" t="s">
        <v>2429</v>
      </c>
    </row>
    <row r="1038" spans="1:5" ht="36">
      <c r="A1038" s="80" t="s">
        <v>2434</v>
      </c>
      <c r="B1038" s="80" t="s">
        <v>2435</v>
      </c>
      <c r="C1038" s="80" t="s">
        <v>544</v>
      </c>
      <c r="D1038" s="80" t="s">
        <v>530</v>
      </c>
      <c r="E1038" s="80" t="s">
        <v>2429</v>
      </c>
    </row>
    <row r="1039" spans="1:5" ht="36">
      <c r="A1039" s="80" t="s">
        <v>2436</v>
      </c>
      <c r="B1039" s="80" t="s">
        <v>2437</v>
      </c>
      <c r="C1039" s="80" t="s">
        <v>544</v>
      </c>
      <c r="D1039" s="80" t="s">
        <v>530</v>
      </c>
      <c r="E1039" s="80" t="s">
        <v>2429</v>
      </c>
    </row>
    <row r="1040" spans="1:5" ht="36">
      <c r="A1040" s="80" t="s">
        <v>2438</v>
      </c>
      <c r="B1040" s="80" t="s">
        <v>2439</v>
      </c>
      <c r="C1040" s="80" t="s">
        <v>544</v>
      </c>
      <c r="D1040" s="80" t="s">
        <v>530</v>
      </c>
      <c r="E1040" s="80" t="s">
        <v>2429</v>
      </c>
    </row>
    <row r="1041" spans="1:5" ht="36">
      <c r="A1041" s="80" t="s">
        <v>2440</v>
      </c>
      <c r="B1041" s="80" t="s">
        <v>2441</v>
      </c>
      <c r="C1041" s="80" t="s">
        <v>544</v>
      </c>
      <c r="D1041" s="80" t="s">
        <v>530</v>
      </c>
      <c r="E1041" s="80" t="s">
        <v>2429</v>
      </c>
    </row>
    <row r="1042" spans="1:5" ht="36">
      <c r="A1042" s="80" t="s">
        <v>2442</v>
      </c>
      <c r="B1042" s="80" t="s">
        <v>2443</v>
      </c>
      <c r="C1042" s="80" t="s">
        <v>544</v>
      </c>
      <c r="D1042" s="80" t="s">
        <v>530</v>
      </c>
      <c r="E1042" s="80" t="s">
        <v>2429</v>
      </c>
    </row>
    <row r="1043" spans="1:5" ht="36">
      <c r="A1043" s="80" t="s">
        <v>2444</v>
      </c>
      <c r="B1043" s="80" t="s">
        <v>2445</v>
      </c>
      <c r="C1043" s="80" t="s">
        <v>544</v>
      </c>
      <c r="D1043" s="80" t="s">
        <v>530</v>
      </c>
      <c r="E1043" s="80" t="s">
        <v>2446</v>
      </c>
    </row>
    <row r="1044" spans="1:5" ht="36">
      <c r="A1044" s="80" t="s">
        <v>2447</v>
      </c>
      <c r="B1044" s="80" t="s">
        <v>2448</v>
      </c>
      <c r="C1044" s="80" t="s">
        <v>544</v>
      </c>
      <c r="D1044" s="80" t="s">
        <v>530</v>
      </c>
      <c r="E1044" s="80" t="s">
        <v>2446</v>
      </c>
    </row>
    <row r="1045" spans="1:5" ht="36">
      <c r="A1045" s="80" t="s">
        <v>2449</v>
      </c>
      <c r="B1045" s="80" t="s">
        <v>2450</v>
      </c>
      <c r="C1045" s="80" t="s">
        <v>544</v>
      </c>
      <c r="D1045" s="80" t="s">
        <v>530</v>
      </c>
      <c r="E1045" s="80" t="s">
        <v>2446</v>
      </c>
    </row>
    <row r="1046" spans="1:5" ht="36">
      <c r="A1046" s="80" t="s">
        <v>2451</v>
      </c>
      <c r="B1046" s="80" t="s">
        <v>2452</v>
      </c>
      <c r="C1046" s="80" t="s">
        <v>544</v>
      </c>
      <c r="D1046" s="80" t="s">
        <v>530</v>
      </c>
      <c r="E1046" s="80" t="s">
        <v>2446</v>
      </c>
    </row>
    <row r="1047" spans="1:5" ht="36">
      <c r="A1047" s="80" t="s">
        <v>2453</v>
      </c>
      <c r="B1047" s="80" t="s">
        <v>2454</v>
      </c>
      <c r="C1047" s="80" t="s">
        <v>544</v>
      </c>
      <c r="D1047" s="80" t="s">
        <v>530</v>
      </c>
      <c r="E1047" s="80" t="s">
        <v>2446</v>
      </c>
    </row>
    <row r="1048" spans="1:5" ht="36">
      <c r="A1048" s="80" t="s">
        <v>2455</v>
      </c>
      <c r="B1048" s="80" t="s">
        <v>2456</v>
      </c>
      <c r="C1048" s="80" t="s">
        <v>544</v>
      </c>
      <c r="D1048" s="80" t="s">
        <v>530</v>
      </c>
      <c r="E1048" s="80" t="s">
        <v>2446</v>
      </c>
    </row>
    <row r="1049" spans="1:5" ht="36">
      <c r="A1049" s="80" t="s">
        <v>2457</v>
      </c>
      <c r="B1049" s="80" t="s">
        <v>2458</v>
      </c>
      <c r="C1049" s="80" t="s">
        <v>544</v>
      </c>
      <c r="D1049" s="80" t="s">
        <v>530</v>
      </c>
      <c r="E1049" s="80" t="s">
        <v>2446</v>
      </c>
    </row>
    <row r="1050" spans="1:5" ht="36">
      <c r="A1050" s="80" t="s">
        <v>2459</v>
      </c>
      <c r="B1050" s="80" t="s">
        <v>797</v>
      </c>
      <c r="C1050" s="80" t="s">
        <v>544</v>
      </c>
      <c r="D1050" s="80" t="s">
        <v>530</v>
      </c>
      <c r="E1050" s="80" t="s">
        <v>2446</v>
      </c>
    </row>
    <row r="1051" spans="1:5" ht="36">
      <c r="A1051" s="80" t="s">
        <v>2460</v>
      </c>
      <c r="B1051" s="80" t="s">
        <v>2461</v>
      </c>
      <c r="C1051" s="80" t="s">
        <v>544</v>
      </c>
      <c r="D1051" s="80" t="s">
        <v>530</v>
      </c>
      <c r="E1051" s="80" t="s">
        <v>2446</v>
      </c>
    </row>
    <row r="1052" spans="1:5" ht="36">
      <c r="A1052" s="80" t="s">
        <v>2462</v>
      </c>
      <c r="B1052" s="80" t="s">
        <v>2463</v>
      </c>
      <c r="C1052" s="80" t="s">
        <v>544</v>
      </c>
      <c r="D1052" s="80" t="s">
        <v>530</v>
      </c>
      <c r="E1052" s="80" t="s">
        <v>2446</v>
      </c>
    </row>
    <row r="1053" spans="1:5" ht="36">
      <c r="A1053" s="80" t="s">
        <v>2464</v>
      </c>
      <c r="B1053" s="80" t="s">
        <v>2465</v>
      </c>
      <c r="C1053" s="80" t="s">
        <v>544</v>
      </c>
      <c r="D1053" s="80" t="s">
        <v>530</v>
      </c>
      <c r="E1053" s="80" t="s">
        <v>2446</v>
      </c>
    </row>
    <row r="1054" spans="1:5" ht="36">
      <c r="A1054" s="80" t="s">
        <v>2466</v>
      </c>
      <c r="B1054" s="80" t="s">
        <v>2467</v>
      </c>
      <c r="C1054" s="80"/>
      <c r="D1054" s="80" t="s">
        <v>530</v>
      </c>
      <c r="E1054" s="80" t="s">
        <v>2446</v>
      </c>
    </row>
    <row r="1055" spans="1:5" ht="36">
      <c r="A1055" s="80" t="s">
        <v>2468</v>
      </c>
      <c r="B1055" s="80" t="s">
        <v>2469</v>
      </c>
      <c r="C1055" s="80"/>
      <c r="D1055" s="80" t="s">
        <v>530</v>
      </c>
      <c r="E1055" s="80" t="s">
        <v>2446</v>
      </c>
    </row>
    <row r="1056" spans="1:5" ht="156">
      <c r="A1056" s="80" t="s">
        <v>2470</v>
      </c>
      <c r="B1056" s="80" t="s">
        <v>2471</v>
      </c>
      <c r="C1056" s="80" t="s">
        <v>544</v>
      </c>
      <c r="D1056" s="80" t="s">
        <v>530</v>
      </c>
      <c r="E1056" s="80" t="s">
        <v>537</v>
      </c>
    </row>
    <row r="1057" spans="1:5" ht="156">
      <c r="A1057" s="80" t="s">
        <v>2472</v>
      </c>
      <c r="B1057" s="80" t="s">
        <v>2473</v>
      </c>
      <c r="C1057" s="80" t="s">
        <v>544</v>
      </c>
      <c r="D1057" s="80" t="s">
        <v>530</v>
      </c>
      <c r="E1057" s="80" t="s">
        <v>537</v>
      </c>
    </row>
    <row r="1058" spans="1:5" ht="156">
      <c r="A1058" s="80" t="s">
        <v>2474</v>
      </c>
      <c r="B1058" s="80" t="s">
        <v>2475</v>
      </c>
      <c r="C1058" s="80" t="s">
        <v>544</v>
      </c>
      <c r="D1058" s="80" t="s">
        <v>530</v>
      </c>
      <c r="E1058" s="80" t="s">
        <v>537</v>
      </c>
    </row>
    <row r="1059" spans="1:5" ht="156">
      <c r="A1059" s="80" t="s">
        <v>2476</v>
      </c>
      <c r="B1059" s="80" t="s">
        <v>2477</v>
      </c>
      <c r="C1059" s="80" t="s">
        <v>544</v>
      </c>
      <c r="D1059" s="80" t="s">
        <v>530</v>
      </c>
      <c r="E1059" s="80" t="s">
        <v>537</v>
      </c>
    </row>
    <row r="1060" spans="1:5" ht="156">
      <c r="A1060" s="80" t="s">
        <v>2478</v>
      </c>
      <c r="B1060" s="80" t="s">
        <v>2479</v>
      </c>
      <c r="C1060" s="80" t="s">
        <v>544</v>
      </c>
      <c r="D1060" s="80" t="s">
        <v>530</v>
      </c>
      <c r="E1060" s="80" t="s">
        <v>537</v>
      </c>
    </row>
    <row r="1061" spans="1:5" ht="156">
      <c r="A1061" s="80" t="s">
        <v>2480</v>
      </c>
      <c r="B1061" s="80" t="s">
        <v>2481</v>
      </c>
      <c r="C1061" s="80" t="s">
        <v>544</v>
      </c>
      <c r="D1061" s="80" t="s">
        <v>530</v>
      </c>
      <c r="E1061" s="80" t="s">
        <v>537</v>
      </c>
    </row>
    <row r="1062" spans="1:5" ht="156">
      <c r="A1062" s="80" t="s">
        <v>2482</v>
      </c>
      <c r="B1062" s="80" t="s">
        <v>2483</v>
      </c>
      <c r="C1062" s="80" t="s">
        <v>544</v>
      </c>
      <c r="D1062" s="80" t="s">
        <v>530</v>
      </c>
      <c r="E1062" s="80" t="s">
        <v>537</v>
      </c>
    </row>
    <row r="1063" spans="1:5" ht="156">
      <c r="A1063" s="80" t="s">
        <v>2484</v>
      </c>
      <c r="B1063" s="80" t="s">
        <v>2485</v>
      </c>
      <c r="C1063" s="80" t="s">
        <v>544</v>
      </c>
      <c r="D1063" s="80" t="s">
        <v>530</v>
      </c>
      <c r="E1063" s="80" t="s">
        <v>537</v>
      </c>
    </row>
    <row r="1064" spans="1:5" ht="156">
      <c r="A1064" s="80" t="s">
        <v>2486</v>
      </c>
      <c r="B1064" s="80" t="s">
        <v>2487</v>
      </c>
      <c r="C1064" s="80" t="s">
        <v>544</v>
      </c>
      <c r="D1064" s="80" t="s">
        <v>530</v>
      </c>
      <c r="E1064" s="80" t="s">
        <v>537</v>
      </c>
    </row>
    <row r="1065" spans="1:5" ht="156">
      <c r="A1065" s="80" t="s">
        <v>2488</v>
      </c>
      <c r="B1065" s="80" t="s">
        <v>2489</v>
      </c>
      <c r="C1065" s="80" t="s">
        <v>544</v>
      </c>
      <c r="D1065" s="80" t="s">
        <v>530</v>
      </c>
      <c r="E1065" s="80" t="s">
        <v>537</v>
      </c>
    </row>
    <row r="1066" spans="1:5" ht="156">
      <c r="A1066" s="80" t="s">
        <v>2490</v>
      </c>
      <c r="B1066" s="80" t="s">
        <v>2491</v>
      </c>
      <c r="C1066" s="80" t="s">
        <v>544</v>
      </c>
      <c r="D1066" s="80" t="s">
        <v>530</v>
      </c>
      <c r="E1066" s="80" t="s">
        <v>537</v>
      </c>
    </row>
    <row r="1067" spans="1:5" ht="156">
      <c r="A1067" s="80" t="s">
        <v>2492</v>
      </c>
      <c r="B1067" s="80" t="s">
        <v>2493</v>
      </c>
      <c r="C1067" s="80" t="s">
        <v>544</v>
      </c>
      <c r="D1067" s="80" t="s">
        <v>530</v>
      </c>
      <c r="E1067" s="80" t="s">
        <v>537</v>
      </c>
    </row>
    <row r="1068" spans="1:5" ht="156">
      <c r="A1068" s="80" t="s">
        <v>2494</v>
      </c>
      <c r="B1068" s="80" t="s">
        <v>2495</v>
      </c>
      <c r="C1068" s="80" t="s">
        <v>544</v>
      </c>
      <c r="D1068" s="80" t="s">
        <v>530</v>
      </c>
      <c r="E1068" s="80" t="s">
        <v>537</v>
      </c>
    </row>
    <row r="1069" spans="1:5" ht="156">
      <c r="A1069" s="80" t="s">
        <v>2496</v>
      </c>
      <c r="B1069" s="80" t="s">
        <v>2497</v>
      </c>
      <c r="C1069" s="80" t="s">
        <v>544</v>
      </c>
      <c r="D1069" s="80" t="s">
        <v>530</v>
      </c>
      <c r="E1069" s="80" t="s">
        <v>537</v>
      </c>
    </row>
    <row r="1070" spans="1:5" ht="156">
      <c r="A1070" s="80" t="s">
        <v>2498</v>
      </c>
      <c r="B1070" s="80" t="s">
        <v>2499</v>
      </c>
      <c r="C1070" s="80" t="s">
        <v>544</v>
      </c>
      <c r="D1070" s="80" t="s">
        <v>530</v>
      </c>
      <c r="E1070" s="80" t="s">
        <v>537</v>
      </c>
    </row>
    <row r="1071" spans="1:5" ht="156">
      <c r="A1071" s="80" t="s">
        <v>2500</v>
      </c>
      <c r="B1071" s="80" t="s">
        <v>2501</v>
      </c>
      <c r="C1071" s="80" t="s">
        <v>544</v>
      </c>
      <c r="D1071" s="80" t="s">
        <v>530</v>
      </c>
      <c r="E1071" s="80" t="s">
        <v>537</v>
      </c>
    </row>
    <row r="1072" spans="1:5" ht="156">
      <c r="A1072" s="80" t="s">
        <v>2502</v>
      </c>
      <c r="B1072" s="80" t="s">
        <v>2503</v>
      </c>
      <c r="C1072" s="80" t="s">
        <v>544</v>
      </c>
      <c r="D1072" s="80" t="s">
        <v>530</v>
      </c>
      <c r="E1072" s="80" t="s">
        <v>537</v>
      </c>
    </row>
    <row r="1073" spans="1:5" ht="156">
      <c r="A1073" s="80" t="s">
        <v>2504</v>
      </c>
      <c r="B1073" s="80" t="s">
        <v>2505</v>
      </c>
      <c r="C1073" s="80" t="s">
        <v>544</v>
      </c>
      <c r="D1073" s="80" t="s">
        <v>530</v>
      </c>
      <c r="E1073" s="80" t="s">
        <v>537</v>
      </c>
    </row>
    <row r="1074" spans="1:5" ht="156">
      <c r="A1074" s="80" t="s">
        <v>2506</v>
      </c>
      <c r="B1074" s="80" t="s">
        <v>2507</v>
      </c>
      <c r="C1074" s="80" t="s">
        <v>544</v>
      </c>
      <c r="D1074" s="80" t="s">
        <v>530</v>
      </c>
      <c r="E1074" s="80" t="s">
        <v>537</v>
      </c>
    </row>
    <row r="1075" spans="1:5" ht="156">
      <c r="A1075" s="80" t="s">
        <v>2508</v>
      </c>
      <c r="B1075" s="80" t="s">
        <v>2509</v>
      </c>
      <c r="C1075" s="80"/>
      <c r="D1075" s="80" t="s">
        <v>530</v>
      </c>
      <c r="E1075" s="80" t="s">
        <v>537</v>
      </c>
    </row>
    <row r="1076" spans="1:5" ht="156">
      <c r="A1076" s="80" t="s">
        <v>2510</v>
      </c>
      <c r="B1076" s="80" t="s">
        <v>2511</v>
      </c>
      <c r="C1076" s="80"/>
      <c r="D1076" s="80" t="s">
        <v>530</v>
      </c>
      <c r="E1076" s="80" t="s">
        <v>537</v>
      </c>
    </row>
    <row r="1077" spans="1:5" ht="156">
      <c r="A1077" s="80" t="s">
        <v>2512</v>
      </c>
      <c r="B1077" s="80" t="s">
        <v>2513</v>
      </c>
      <c r="C1077" s="80" t="s">
        <v>544</v>
      </c>
      <c r="D1077" s="80" t="s">
        <v>569</v>
      </c>
      <c r="E1077" s="80" t="s">
        <v>537</v>
      </c>
    </row>
    <row r="1078" spans="1:5" ht="156">
      <c r="A1078" s="80" t="s">
        <v>2514</v>
      </c>
      <c r="B1078" s="80" t="s">
        <v>2515</v>
      </c>
      <c r="C1078" s="80" t="s">
        <v>544</v>
      </c>
      <c r="D1078" s="80" t="s">
        <v>530</v>
      </c>
      <c r="E1078" s="80" t="s">
        <v>537</v>
      </c>
    </row>
    <row r="1079" spans="1:5" ht="156">
      <c r="A1079" s="80" t="s">
        <v>2516</v>
      </c>
      <c r="B1079" s="80" t="s">
        <v>2517</v>
      </c>
      <c r="C1079" s="80"/>
      <c r="D1079" s="80" t="s">
        <v>530</v>
      </c>
      <c r="E1079" s="80" t="s">
        <v>537</v>
      </c>
    </row>
    <row r="1080" spans="1:5" ht="156">
      <c r="A1080" s="80" t="s">
        <v>2518</v>
      </c>
      <c r="B1080" s="80" t="s">
        <v>2519</v>
      </c>
      <c r="C1080" s="80" t="s">
        <v>544</v>
      </c>
      <c r="D1080" s="80" t="s">
        <v>530</v>
      </c>
      <c r="E1080" s="80" t="s">
        <v>537</v>
      </c>
    </row>
    <row r="1081" spans="1:5" ht="156">
      <c r="A1081" s="80" t="s">
        <v>2520</v>
      </c>
      <c r="B1081" s="80" t="s">
        <v>2521</v>
      </c>
      <c r="C1081" s="80" t="s">
        <v>544</v>
      </c>
      <c r="D1081" s="80" t="s">
        <v>2090</v>
      </c>
      <c r="E1081" s="80" t="s">
        <v>537</v>
      </c>
    </row>
    <row r="1082" spans="1:5" ht="156">
      <c r="A1082" s="80" t="s">
        <v>2522</v>
      </c>
      <c r="B1082" s="80" t="s">
        <v>2523</v>
      </c>
      <c r="C1082" s="80" t="s">
        <v>544</v>
      </c>
      <c r="D1082" s="80" t="s">
        <v>2090</v>
      </c>
      <c r="E1082" s="80" t="s">
        <v>638</v>
      </c>
    </row>
    <row r="1083" spans="1:5" ht="156">
      <c r="A1083" s="80" t="s">
        <v>2524</v>
      </c>
      <c r="B1083" s="80" t="s">
        <v>2525</v>
      </c>
      <c r="C1083" s="80" t="s">
        <v>544</v>
      </c>
      <c r="D1083" s="80" t="s">
        <v>2090</v>
      </c>
      <c r="E1083" s="80" t="s">
        <v>537</v>
      </c>
    </row>
    <row r="1084" spans="1:5" ht="156">
      <c r="A1084" s="80" t="s">
        <v>2526</v>
      </c>
      <c r="B1084" s="80" t="s">
        <v>2527</v>
      </c>
      <c r="C1084" s="80" t="s">
        <v>544</v>
      </c>
      <c r="D1084" s="80" t="s">
        <v>530</v>
      </c>
      <c r="E1084" s="80" t="s">
        <v>537</v>
      </c>
    </row>
    <row r="1085" spans="1:5" ht="204">
      <c r="A1085" s="80" t="s">
        <v>2528</v>
      </c>
      <c r="B1085" s="80" t="s">
        <v>2529</v>
      </c>
      <c r="C1085" s="80" t="s">
        <v>544</v>
      </c>
      <c r="D1085" s="80" t="s">
        <v>530</v>
      </c>
      <c r="E1085" s="80" t="s">
        <v>2530</v>
      </c>
    </row>
    <row r="1086" spans="1:5" ht="204">
      <c r="A1086" s="80" t="s">
        <v>2531</v>
      </c>
      <c r="B1086" s="80" t="s">
        <v>2532</v>
      </c>
      <c r="C1086" s="80" t="s">
        <v>544</v>
      </c>
      <c r="D1086" s="80" t="s">
        <v>530</v>
      </c>
      <c r="E1086" s="80" t="s">
        <v>2530</v>
      </c>
    </row>
    <row r="1087" spans="1:5" ht="192">
      <c r="A1087" s="80" t="s">
        <v>2533</v>
      </c>
      <c r="B1087" s="80" t="s">
        <v>2534</v>
      </c>
      <c r="C1087" s="80" t="s">
        <v>544</v>
      </c>
      <c r="D1087" s="80" t="s">
        <v>530</v>
      </c>
      <c r="E1087" s="80" t="s">
        <v>2535</v>
      </c>
    </row>
    <row r="1088" spans="1:5" ht="204">
      <c r="A1088" s="80" t="s">
        <v>2536</v>
      </c>
      <c r="B1088" s="80" t="s">
        <v>2537</v>
      </c>
      <c r="C1088" s="80" t="s">
        <v>544</v>
      </c>
      <c r="D1088" s="80" t="s">
        <v>530</v>
      </c>
      <c r="E1088" s="80" t="s">
        <v>2538</v>
      </c>
    </row>
    <row r="1089" spans="1:5" ht="192">
      <c r="A1089" s="80" t="s">
        <v>2539</v>
      </c>
      <c r="B1089" s="80" t="s">
        <v>2540</v>
      </c>
      <c r="C1089" s="80" t="s">
        <v>544</v>
      </c>
      <c r="D1089" s="80" t="s">
        <v>530</v>
      </c>
      <c r="E1089" s="80" t="s">
        <v>2541</v>
      </c>
    </row>
    <row r="1090" spans="1:5" ht="204">
      <c r="A1090" s="80" t="s">
        <v>2542</v>
      </c>
      <c r="B1090" s="80" t="s">
        <v>2543</v>
      </c>
      <c r="C1090" s="80" t="s">
        <v>544</v>
      </c>
      <c r="D1090" s="80" t="s">
        <v>530</v>
      </c>
      <c r="E1090" s="80" t="s">
        <v>2544</v>
      </c>
    </row>
    <row r="1091" spans="1:5" ht="180">
      <c r="A1091" s="80" t="s">
        <v>2545</v>
      </c>
      <c r="B1091" s="80" t="s">
        <v>2546</v>
      </c>
      <c r="C1091" s="80" t="s">
        <v>544</v>
      </c>
      <c r="D1091" s="80" t="s">
        <v>530</v>
      </c>
      <c r="E1091" s="80" t="s">
        <v>2547</v>
      </c>
    </row>
    <row r="1092" spans="1:5" ht="156">
      <c r="A1092" s="80" t="s">
        <v>2548</v>
      </c>
      <c r="B1092" s="80" t="s">
        <v>2549</v>
      </c>
      <c r="C1092" s="80" t="s">
        <v>544</v>
      </c>
      <c r="D1092" s="80" t="s">
        <v>530</v>
      </c>
      <c r="E1092" s="80" t="s">
        <v>2550</v>
      </c>
    </row>
    <row r="1093" spans="1:5" ht="204">
      <c r="A1093" s="80" t="s">
        <v>2551</v>
      </c>
      <c r="B1093" s="80" t="s">
        <v>2552</v>
      </c>
      <c r="C1093" s="80" t="s">
        <v>544</v>
      </c>
      <c r="D1093" s="80" t="s">
        <v>569</v>
      </c>
      <c r="E1093" s="80" t="s">
        <v>2553</v>
      </c>
    </row>
    <row r="1094" spans="1:5" ht="156">
      <c r="A1094" s="80" t="s">
        <v>2554</v>
      </c>
      <c r="B1094" s="80" t="s">
        <v>2555</v>
      </c>
      <c r="C1094" s="80" t="s">
        <v>544</v>
      </c>
      <c r="D1094" s="80" t="s">
        <v>530</v>
      </c>
      <c r="E1094" s="80" t="s">
        <v>537</v>
      </c>
    </row>
    <row r="1095" spans="1:5" ht="156">
      <c r="A1095" s="80" t="s">
        <v>2556</v>
      </c>
      <c r="B1095" s="80" t="s">
        <v>2557</v>
      </c>
      <c r="C1095" s="80" t="s">
        <v>544</v>
      </c>
      <c r="D1095" s="80" t="s">
        <v>530</v>
      </c>
      <c r="E1095" s="80" t="s">
        <v>537</v>
      </c>
    </row>
    <row r="1096" spans="1:5" ht="156">
      <c r="A1096" s="80" t="s">
        <v>2558</v>
      </c>
      <c r="B1096" s="80" t="s">
        <v>2559</v>
      </c>
      <c r="C1096" s="80"/>
      <c r="D1096" s="80" t="s">
        <v>530</v>
      </c>
      <c r="E1096" s="80" t="s">
        <v>537</v>
      </c>
    </row>
    <row r="1097" spans="1:5" ht="156">
      <c r="A1097" s="80" t="s">
        <v>2560</v>
      </c>
      <c r="B1097" s="80" t="s">
        <v>797</v>
      </c>
      <c r="C1097" s="80" t="s">
        <v>544</v>
      </c>
      <c r="D1097" s="80" t="s">
        <v>530</v>
      </c>
      <c r="E1097" s="80" t="s">
        <v>537</v>
      </c>
    </row>
    <row r="1098" spans="1:5" ht="156">
      <c r="A1098" s="80" t="s">
        <v>2561</v>
      </c>
      <c r="B1098" s="80" t="s">
        <v>2562</v>
      </c>
      <c r="C1098" s="80" t="s">
        <v>544</v>
      </c>
      <c r="D1098" s="80" t="s">
        <v>530</v>
      </c>
      <c r="E1098" s="80" t="s">
        <v>537</v>
      </c>
    </row>
    <row r="1099" spans="1:5" ht="156">
      <c r="A1099" s="80" t="s">
        <v>407</v>
      </c>
      <c r="B1099" s="80" t="s">
        <v>2563</v>
      </c>
      <c r="C1099" s="80"/>
      <c r="D1099" s="80" t="s">
        <v>530</v>
      </c>
      <c r="E1099" s="80" t="s">
        <v>767</v>
      </c>
    </row>
    <row r="1100" spans="1:5" ht="156">
      <c r="A1100" s="80" t="s">
        <v>181</v>
      </c>
      <c r="B1100" s="80" t="s">
        <v>2564</v>
      </c>
      <c r="C1100" s="80"/>
      <c r="D1100" s="80" t="s">
        <v>530</v>
      </c>
      <c r="E1100" s="80" t="s">
        <v>767</v>
      </c>
    </row>
    <row r="1101" spans="1:5" ht="156">
      <c r="A1101" s="80" t="s">
        <v>2565</v>
      </c>
      <c r="B1101" s="80" t="s">
        <v>2566</v>
      </c>
      <c r="C1101" s="80"/>
      <c r="D1101" s="80" t="s">
        <v>530</v>
      </c>
      <c r="E1101" s="80" t="s">
        <v>767</v>
      </c>
    </row>
    <row r="1102" spans="1:5" ht="156">
      <c r="A1102" s="80" t="s">
        <v>2567</v>
      </c>
      <c r="B1102" s="80" t="s">
        <v>2568</v>
      </c>
      <c r="C1102" s="80"/>
      <c r="D1102" s="80" t="s">
        <v>530</v>
      </c>
      <c r="E1102" s="80" t="s">
        <v>537</v>
      </c>
    </row>
    <row r="1103" spans="1:5" ht="156">
      <c r="A1103" s="80" t="s">
        <v>409</v>
      </c>
      <c r="B1103" s="80" t="s">
        <v>2569</v>
      </c>
      <c r="C1103" s="80"/>
      <c r="D1103" s="80" t="s">
        <v>530</v>
      </c>
      <c r="E1103" s="80" t="s">
        <v>767</v>
      </c>
    </row>
    <row r="1104" spans="1:5" ht="156">
      <c r="A1104" s="80" t="s">
        <v>2570</v>
      </c>
      <c r="B1104" s="80" t="s">
        <v>2571</v>
      </c>
      <c r="C1104" s="80"/>
      <c r="D1104" s="80" t="s">
        <v>530</v>
      </c>
      <c r="E1104" s="80" t="s">
        <v>537</v>
      </c>
    </row>
    <row r="1105" spans="1:5" ht="156">
      <c r="A1105" s="80" t="s">
        <v>2572</v>
      </c>
      <c r="B1105" s="80" t="s">
        <v>2573</v>
      </c>
      <c r="C1105" s="80"/>
      <c r="D1105" s="80" t="s">
        <v>530</v>
      </c>
      <c r="E1105" s="80" t="s">
        <v>537</v>
      </c>
    </row>
    <row r="1106" spans="1:5" ht="156">
      <c r="A1106" s="80" t="s">
        <v>2574</v>
      </c>
      <c r="B1106" s="80" t="s">
        <v>2575</v>
      </c>
      <c r="C1106" s="80"/>
      <c r="D1106" s="80" t="s">
        <v>530</v>
      </c>
      <c r="E1106" s="80" t="s">
        <v>537</v>
      </c>
    </row>
    <row r="1107" spans="1:5" ht="156">
      <c r="A1107" s="80" t="s">
        <v>2576</v>
      </c>
      <c r="B1107" s="80" t="s">
        <v>2577</v>
      </c>
      <c r="C1107" s="80"/>
      <c r="D1107" s="80" t="s">
        <v>530</v>
      </c>
      <c r="E1107" s="80" t="s">
        <v>537</v>
      </c>
    </row>
    <row r="1108" spans="1:5" ht="156">
      <c r="A1108" s="80" t="s">
        <v>2578</v>
      </c>
      <c r="B1108" s="80" t="s">
        <v>2579</v>
      </c>
      <c r="C1108" s="80"/>
      <c r="D1108" s="80" t="s">
        <v>530</v>
      </c>
      <c r="E1108" s="80" t="s">
        <v>537</v>
      </c>
    </row>
    <row r="1109" spans="1:5" ht="156">
      <c r="A1109" s="80" t="s">
        <v>2580</v>
      </c>
      <c r="B1109" s="80" t="s">
        <v>2581</v>
      </c>
      <c r="C1109" s="80"/>
      <c r="D1109" s="80" t="s">
        <v>530</v>
      </c>
      <c r="E1109" s="80" t="s">
        <v>537</v>
      </c>
    </row>
    <row r="1110" spans="1:5" ht="156">
      <c r="A1110" s="80" t="s">
        <v>2582</v>
      </c>
      <c r="B1110" s="80" t="s">
        <v>2583</v>
      </c>
      <c r="C1110" s="80" t="s">
        <v>544</v>
      </c>
      <c r="D1110" s="80" t="s">
        <v>530</v>
      </c>
      <c r="E1110" s="80" t="s">
        <v>537</v>
      </c>
    </row>
    <row r="1111" spans="1:5" ht="156">
      <c r="A1111" s="80" t="s">
        <v>2584</v>
      </c>
      <c r="B1111" s="80" t="s">
        <v>2585</v>
      </c>
      <c r="C1111" s="80"/>
      <c r="D1111" s="80" t="s">
        <v>530</v>
      </c>
      <c r="E1111" s="80" t="s">
        <v>537</v>
      </c>
    </row>
    <row r="1112" spans="1:5" ht="156">
      <c r="A1112" s="80" t="s">
        <v>2586</v>
      </c>
      <c r="B1112" s="80" t="s">
        <v>2587</v>
      </c>
      <c r="C1112" s="80"/>
      <c r="D1112" s="80" t="s">
        <v>530</v>
      </c>
      <c r="E1112" s="80" t="s">
        <v>537</v>
      </c>
    </row>
    <row r="1113" spans="1:5" ht="156">
      <c r="A1113" s="80" t="s">
        <v>2588</v>
      </c>
      <c r="B1113" s="80" t="s">
        <v>2589</v>
      </c>
      <c r="C1113" s="80"/>
      <c r="D1113" s="80" t="s">
        <v>530</v>
      </c>
      <c r="E1113" s="80" t="s">
        <v>537</v>
      </c>
    </row>
    <row r="1114" spans="1:5" ht="156">
      <c r="A1114" s="80" t="s">
        <v>183</v>
      </c>
      <c r="B1114" s="80" t="s">
        <v>2590</v>
      </c>
      <c r="C1114" s="80" t="s">
        <v>544</v>
      </c>
      <c r="D1114" s="80" t="s">
        <v>530</v>
      </c>
      <c r="E1114" s="80" t="s">
        <v>537</v>
      </c>
    </row>
    <row r="1115" spans="1:5" ht="156">
      <c r="A1115" s="80" t="s">
        <v>411</v>
      </c>
      <c r="B1115" s="80" t="s">
        <v>2591</v>
      </c>
      <c r="C1115" s="80" t="s">
        <v>544</v>
      </c>
      <c r="D1115" s="80" t="s">
        <v>530</v>
      </c>
      <c r="E1115" s="80" t="s">
        <v>537</v>
      </c>
    </row>
    <row r="1116" spans="1:5" ht="96">
      <c r="A1116" s="80" t="s">
        <v>185</v>
      </c>
      <c r="B1116" s="80" t="s">
        <v>2592</v>
      </c>
      <c r="C1116" s="80" t="s">
        <v>544</v>
      </c>
      <c r="D1116" s="80" t="s">
        <v>530</v>
      </c>
      <c r="E1116" s="80" t="s">
        <v>2593</v>
      </c>
    </row>
    <row r="1117" spans="1:5" ht="132">
      <c r="A1117" s="80" t="s">
        <v>413</v>
      </c>
      <c r="B1117" s="80" t="s">
        <v>2594</v>
      </c>
      <c r="C1117" s="80" t="s">
        <v>544</v>
      </c>
      <c r="D1117" s="80" t="s">
        <v>530</v>
      </c>
      <c r="E1117" s="80" t="s">
        <v>2595</v>
      </c>
    </row>
    <row r="1118" spans="1:5" ht="156">
      <c r="A1118" s="80" t="s">
        <v>415</v>
      </c>
      <c r="B1118" s="80" t="s">
        <v>2596</v>
      </c>
      <c r="C1118" s="80" t="s">
        <v>544</v>
      </c>
      <c r="D1118" s="80" t="s">
        <v>530</v>
      </c>
      <c r="E1118" s="80" t="s">
        <v>537</v>
      </c>
    </row>
    <row r="1119" spans="1:5" ht="156">
      <c r="A1119" s="80" t="s">
        <v>417</v>
      </c>
      <c r="B1119" s="80" t="s">
        <v>2597</v>
      </c>
      <c r="C1119" s="80" t="s">
        <v>544</v>
      </c>
      <c r="D1119" s="80" t="s">
        <v>530</v>
      </c>
      <c r="E1119" s="80" t="s">
        <v>638</v>
      </c>
    </row>
    <row r="1120" spans="1:5" ht="156">
      <c r="A1120" s="80" t="s">
        <v>187</v>
      </c>
      <c r="B1120" s="80" t="s">
        <v>2598</v>
      </c>
      <c r="C1120" s="80" t="s">
        <v>544</v>
      </c>
      <c r="D1120" s="80" t="s">
        <v>530</v>
      </c>
      <c r="E1120" s="80" t="s">
        <v>537</v>
      </c>
    </row>
    <row r="1121" spans="1:5" ht="156">
      <c r="A1121" s="80" t="s">
        <v>189</v>
      </c>
      <c r="B1121" s="80" t="s">
        <v>2599</v>
      </c>
      <c r="C1121" s="80" t="s">
        <v>544</v>
      </c>
      <c r="D1121" s="80" t="s">
        <v>530</v>
      </c>
      <c r="E1121" s="80" t="s">
        <v>638</v>
      </c>
    </row>
    <row r="1122" spans="1:5" ht="156">
      <c r="A1122" s="80" t="s">
        <v>191</v>
      </c>
      <c r="B1122" s="80" t="s">
        <v>2600</v>
      </c>
      <c r="C1122" s="80" t="s">
        <v>544</v>
      </c>
      <c r="D1122" s="80" t="s">
        <v>569</v>
      </c>
      <c r="E1122" s="80" t="s">
        <v>537</v>
      </c>
    </row>
    <row r="1123" spans="1:5" ht="156">
      <c r="A1123" s="80" t="s">
        <v>193</v>
      </c>
      <c r="B1123" s="80" t="s">
        <v>2601</v>
      </c>
      <c r="C1123" s="80" t="s">
        <v>544</v>
      </c>
      <c r="D1123" s="80" t="s">
        <v>530</v>
      </c>
      <c r="E1123" s="80" t="s">
        <v>767</v>
      </c>
    </row>
    <row r="1124" spans="1:5" ht="156">
      <c r="A1124" s="80" t="s">
        <v>195</v>
      </c>
      <c r="B1124" s="80" t="s">
        <v>2602</v>
      </c>
      <c r="C1124" s="80" t="s">
        <v>544</v>
      </c>
      <c r="D1124" s="80" t="s">
        <v>530</v>
      </c>
      <c r="E1124" s="80" t="s">
        <v>537</v>
      </c>
    </row>
    <row r="1125" spans="1:5" ht="132">
      <c r="A1125" s="80" t="s">
        <v>2603</v>
      </c>
      <c r="B1125" s="80" t="s">
        <v>2604</v>
      </c>
      <c r="C1125" s="80" t="s">
        <v>544</v>
      </c>
      <c r="D1125" s="80" t="s">
        <v>530</v>
      </c>
      <c r="E1125" s="80" t="s">
        <v>2605</v>
      </c>
    </row>
    <row r="1126" spans="1:5" ht="156">
      <c r="A1126" s="80" t="s">
        <v>197</v>
      </c>
      <c r="B1126" s="80" t="s">
        <v>2606</v>
      </c>
      <c r="C1126" s="80" t="s">
        <v>544</v>
      </c>
      <c r="D1126" s="80" t="s">
        <v>530</v>
      </c>
      <c r="E1126" s="80" t="s">
        <v>537</v>
      </c>
    </row>
    <row r="1127" spans="1:5" ht="132">
      <c r="A1127" s="80" t="s">
        <v>2607</v>
      </c>
      <c r="B1127" s="80" t="s">
        <v>2608</v>
      </c>
      <c r="C1127" s="80" t="s">
        <v>544</v>
      </c>
      <c r="D1127" s="80" t="s">
        <v>530</v>
      </c>
      <c r="E1127" s="80" t="s">
        <v>2609</v>
      </c>
    </row>
    <row r="1128" spans="1:5" ht="156">
      <c r="A1128" s="80" t="s">
        <v>2610</v>
      </c>
      <c r="B1128" s="80" t="s">
        <v>2611</v>
      </c>
      <c r="C1128" s="80" t="s">
        <v>544</v>
      </c>
      <c r="D1128" s="80" t="s">
        <v>530</v>
      </c>
      <c r="E1128" s="80" t="s">
        <v>537</v>
      </c>
    </row>
    <row r="1129" spans="1:5" ht="24">
      <c r="A1129" s="80" t="s">
        <v>2612</v>
      </c>
      <c r="B1129" s="80" t="s">
        <v>2613</v>
      </c>
      <c r="C1129" s="80"/>
      <c r="D1129" s="80" t="s">
        <v>530</v>
      </c>
      <c r="E1129" s="80"/>
    </row>
    <row r="1130" spans="1:5" ht="156">
      <c r="A1130" s="80" t="s">
        <v>2614</v>
      </c>
      <c r="B1130" s="80" t="s">
        <v>2615</v>
      </c>
      <c r="C1130" s="80" t="s">
        <v>544</v>
      </c>
      <c r="D1130" s="80" t="s">
        <v>530</v>
      </c>
      <c r="E1130" s="80" t="s">
        <v>537</v>
      </c>
    </row>
    <row r="1131" spans="1:5" ht="156">
      <c r="A1131" s="80" t="s">
        <v>200</v>
      </c>
      <c r="B1131" s="80" t="s">
        <v>2616</v>
      </c>
      <c r="C1131" s="80" t="s">
        <v>544</v>
      </c>
      <c r="D1131" s="80" t="s">
        <v>530</v>
      </c>
      <c r="E1131" s="80" t="s">
        <v>537</v>
      </c>
    </row>
    <row r="1132" spans="1:5" ht="156">
      <c r="A1132" s="80" t="s">
        <v>202</v>
      </c>
      <c r="B1132" s="80" t="s">
        <v>2617</v>
      </c>
      <c r="C1132" s="80"/>
      <c r="D1132" s="80" t="s">
        <v>530</v>
      </c>
      <c r="E1132" s="80" t="s">
        <v>537</v>
      </c>
    </row>
    <row r="1133" spans="1:5" ht="120">
      <c r="A1133" s="80" t="s">
        <v>2618</v>
      </c>
      <c r="B1133" s="80" t="s">
        <v>2619</v>
      </c>
      <c r="C1133" s="80" t="s">
        <v>544</v>
      </c>
      <c r="D1133" s="80" t="s">
        <v>530</v>
      </c>
      <c r="E1133" s="80" t="s">
        <v>2620</v>
      </c>
    </row>
    <row r="1134" spans="1:5" ht="24">
      <c r="A1134" s="80" t="s">
        <v>2621</v>
      </c>
      <c r="B1134" s="80" t="s">
        <v>2622</v>
      </c>
      <c r="C1134" s="80"/>
      <c r="D1134" s="80" t="s">
        <v>530</v>
      </c>
      <c r="E1134" s="80"/>
    </row>
    <row r="1135" spans="1:5" ht="156">
      <c r="A1135" s="80" t="s">
        <v>419</v>
      </c>
      <c r="B1135" s="80" t="s">
        <v>2623</v>
      </c>
      <c r="C1135" s="80"/>
      <c r="D1135" s="80" t="s">
        <v>530</v>
      </c>
      <c r="E1135" s="80" t="s">
        <v>537</v>
      </c>
    </row>
    <row r="1136" spans="1:5" ht="156">
      <c r="A1136" s="80" t="s">
        <v>204</v>
      </c>
      <c r="B1136" s="80" t="s">
        <v>2624</v>
      </c>
      <c r="C1136" s="80"/>
      <c r="D1136" s="80" t="s">
        <v>530</v>
      </c>
      <c r="E1136" s="80" t="s">
        <v>537</v>
      </c>
    </row>
    <row r="1137" spans="1:5" ht="156">
      <c r="A1137" s="80" t="s">
        <v>206</v>
      </c>
      <c r="B1137" s="80" t="s">
        <v>2625</v>
      </c>
      <c r="C1137" s="80"/>
      <c r="D1137" s="80" t="s">
        <v>530</v>
      </c>
      <c r="E1137" s="80" t="s">
        <v>537</v>
      </c>
    </row>
    <row r="1138" spans="1:5" ht="156">
      <c r="A1138" s="80" t="s">
        <v>208</v>
      </c>
      <c r="B1138" s="80" t="s">
        <v>2626</v>
      </c>
      <c r="C1138" s="80"/>
      <c r="D1138" s="80" t="s">
        <v>530</v>
      </c>
      <c r="E1138" s="80" t="s">
        <v>537</v>
      </c>
    </row>
    <row r="1139" spans="1:5" ht="36">
      <c r="A1139" s="80" t="s">
        <v>2627</v>
      </c>
      <c r="B1139" s="80" t="s">
        <v>2628</v>
      </c>
      <c r="C1139" s="80" t="s">
        <v>544</v>
      </c>
      <c r="D1139" s="80" t="s">
        <v>530</v>
      </c>
      <c r="E1139" s="80" t="s">
        <v>2629</v>
      </c>
    </row>
    <row r="1140" spans="1:5" ht="96">
      <c r="A1140" s="80" t="s">
        <v>2630</v>
      </c>
      <c r="B1140" s="80" t="s">
        <v>2631</v>
      </c>
      <c r="C1140" s="80" t="s">
        <v>544</v>
      </c>
      <c r="D1140" s="80" t="s">
        <v>530</v>
      </c>
      <c r="E1140" s="80" t="s">
        <v>2632</v>
      </c>
    </row>
    <row r="1141" spans="1:5" ht="96">
      <c r="A1141" s="80" t="s">
        <v>2633</v>
      </c>
      <c r="B1141" s="80" t="s">
        <v>2634</v>
      </c>
      <c r="C1141" s="80" t="s">
        <v>544</v>
      </c>
      <c r="D1141" s="80" t="s">
        <v>530</v>
      </c>
      <c r="E1141" s="80" t="s">
        <v>2635</v>
      </c>
    </row>
    <row r="1142" spans="1:5" ht="108">
      <c r="A1142" s="80" t="s">
        <v>2636</v>
      </c>
      <c r="B1142" s="80" t="s">
        <v>2637</v>
      </c>
      <c r="C1142" s="80" t="s">
        <v>544</v>
      </c>
      <c r="D1142" s="80" t="s">
        <v>530</v>
      </c>
      <c r="E1142" s="80" t="s">
        <v>2638</v>
      </c>
    </row>
    <row r="1143" spans="1:5" ht="36">
      <c r="A1143" s="267" t="s">
        <v>2639</v>
      </c>
      <c r="B1143" s="267" t="s">
        <v>2640</v>
      </c>
      <c r="C1143" s="267"/>
      <c r="D1143" s="267" t="s">
        <v>530</v>
      </c>
      <c r="E1143" s="94" t="s">
        <v>2641</v>
      </c>
    </row>
    <row r="1144" spans="1:5" ht="48">
      <c r="A1144" s="269"/>
      <c r="B1144" s="269"/>
      <c r="C1144" s="269"/>
      <c r="D1144" s="269"/>
      <c r="E1144" s="95" t="s">
        <v>2642</v>
      </c>
    </row>
    <row r="1145" spans="1:5" ht="36">
      <c r="A1145" s="269"/>
      <c r="B1145" s="269"/>
      <c r="C1145" s="269"/>
      <c r="D1145" s="269"/>
      <c r="E1145" s="95" t="s">
        <v>2643</v>
      </c>
    </row>
    <row r="1146" spans="1:5">
      <c r="A1146" s="268"/>
      <c r="B1146" s="268"/>
      <c r="C1146" s="268"/>
      <c r="D1146" s="268"/>
      <c r="E1146" s="76"/>
    </row>
    <row r="1147" spans="1:5" ht="108">
      <c r="A1147" s="80" t="s">
        <v>2644</v>
      </c>
      <c r="B1147" s="80" t="s">
        <v>2645</v>
      </c>
      <c r="C1147" s="80"/>
      <c r="D1147" s="80" t="s">
        <v>530</v>
      </c>
      <c r="E1147" s="80" t="s">
        <v>2646</v>
      </c>
    </row>
    <row r="1148" spans="1:5" ht="192">
      <c r="A1148" s="80" t="s">
        <v>2647</v>
      </c>
      <c r="B1148" s="80" t="s">
        <v>2648</v>
      </c>
      <c r="C1148" s="80" t="s">
        <v>544</v>
      </c>
      <c r="D1148" s="80" t="s">
        <v>530</v>
      </c>
      <c r="E1148" s="80" t="s">
        <v>2649</v>
      </c>
    </row>
    <row r="1149" spans="1:5" ht="24">
      <c r="A1149" s="267" t="s">
        <v>2650</v>
      </c>
      <c r="B1149" s="267" t="s">
        <v>2651</v>
      </c>
      <c r="C1149" s="267"/>
      <c r="D1149" s="267" t="s">
        <v>530</v>
      </c>
      <c r="E1149" s="75" t="s">
        <v>2652</v>
      </c>
    </row>
    <row r="1150" spans="1:5" ht="36">
      <c r="A1150" s="268"/>
      <c r="B1150" s="268"/>
      <c r="C1150" s="268"/>
      <c r="D1150" s="268"/>
      <c r="E1150" s="76" t="s">
        <v>2653</v>
      </c>
    </row>
    <row r="1151" spans="1:5" ht="96">
      <c r="A1151" s="80" t="s">
        <v>2654</v>
      </c>
      <c r="B1151" s="80" t="s">
        <v>2655</v>
      </c>
      <c r="C1151" s="80"/>
      <c r="D1151" s="80" t="s">
        <v>530</v>
      </c>
      <c r="E1151" s="80" t="s">
        <v>2656</v>
      </c>
    </row>
    <row r="1152" spans="1:5" ht="108">
      <c r="A1152" s="80" t="s">
        <v>2657</v>
      </c>
      <c r="B1152" s="80" t="s">
        <v>2658</v>
      </c>
      <c r="C1152" s="80"/>
      <c r="D1152" s="80" t="s">
        <v>530</v>
      </c>
      <c r="E1152" s="80" t="s">
        <v>2638</v>
      </c>
    </row>
    <row r="1153" spans="1:5" ht="108">
      <c r="A1153" s="80" t="s">
        <v>2659</v>
      </c>
      <c r="B1153" s="80" t="s">
        <v>2660</v>
      </c>
      <c r="C1153" s="80"/>
      <c r="D1153" s="80" t="s">
        <v>530</v>
      </c>
      <c r="E1153" s="80" t="s">
        <v>2638</v>
      </c>
    </row>
    <row r="1154" spans="1:5" ht="156">
      <c r="A1154" s="80" t="s">
        <v>421</v>
      </c>
      <c r="B1154" s="80" t="s">
        <v>2661</v>
      </c>
      <c r="C1154" s="80" t="s">
        <v>544</v>
      </c>
      <c r="D1154" s="80" t="s">
        <v>530</v>
      </c>
      <c r="E1154" s="80" t="s">
        <v>537</v>
      </c>
    </row>
    <row r="1155" spans="1:5" ht="156">
      <c r="A1155" s="80" t="s">
        <v>423</v>
      </c>
      <c r="B1155" s="80" t="s">
        <v>2662</v>
      </c>
      <c r="C1155" s="80"/>
      <c r="D1155" s="80" t="s">
        <v>530</v>
      </c>
      <c r="E1155" s="80" t="s">
        <v>537</v>
      </c>
    </row>
    <row r="1156" spans="1:5" ht="156">
      <c r="A1156" s="80" t="s">
        <v>211</v>
      </c>
      <c r="B1156" s="80" t="s">
        <v>2663</v>
      </c>
      <c r="C1156" s="80"/>
      <c r="D1156" s="80" t="s">
        <v>530</v>
      </c>
      <c r="E1156" s="80" t="s">
        <v>537</v>
      </c>
    </row>
    <row r="1157" spans="1:5" ht="156">
      <c r="A1157" s="80" t="s">
        <v>2664</v>
      </c>
      <c r="B1157" s="80" t="s">
        <v>2665</v>
      </c>
      <c r="C1157" s="80"/>
      <c r="D1157" s="80" t="s">
        <v>530</v>
      </c>
      <c r="E1157" s="80" t="s">
        <v>537</v>
      </c>
    </row>
    <row r="1158" spans="1:5" ht="156">
      <c r="A1158" s="80" t="s">
        <v>2666</v>
      </c>
      <c r="B1158" s="80" t="s">
        <v>2667</v>
      </c>
      <c r="C1158" s="80"/>
      <c r="D1158" s="80" t="s">
        <v>530</v>
      </c>
      <c r="E1158" s="80" t="s">
        <v>537</v>
      </c>
    </row>
    <row r="1159" spans="1:5" ht="156">
      <c r="A1159" s="80" t="s">
        <v>2668</v>
      </c>
      <c r="B1159" s="80" t="s">
        <v>2669</v>
      </c>
      <c r="C1159" s="80"/>
      <c r="D1159" s="80" t="s">
        <v>530</v>
      </c>
      <c r="E1159" s="80" t="s">
        <v>537</v>
      </c>
    </row>
    <row r="1160" spans="1:5" ht="156">
      <c r="A1160" s="80" t="s">
        <v>2670</v>
      </c>
      <c r="B1160" s="80" t="s">
        <v>2671</v>
      </c>
      <c r="C1160" s="80"/>
      <c r="D1160" s="80" t="s">
        <v>530</v>
      </c>
      <c r="E1160" s="80" t="s">
        <v>537</v>
      </c>
    </row>
    <row r="1161" spans="1:5" ht="156">
      <c r="A1161" s="80" t="s">
        <v>425</v>
      </c>
      <c r="B1161" s="80" t="s">
        <v>2672</v>
      </c>
      <c r="C1161" s="80" t="s">
        <v>544</v>
      </c>
      <c r="D1161" s="80" t="s">
        <v>530</v>
      </c>
      <c r="E1161" s="80" t="s">
        <v>537</v>
      </c>
    </row>
    <row r="1162" spans="1:5" ht="156">
      <c r="A1162" s="80" t="s">
        <v>214</v>
      </c>
      <c r="B1162" s="80" t="s">
        <v>2673</v>
      </c>
      <c r="C1162" s="80" t="s">
        <v>544</v>
      </c>
      <c r="D1162" s="80" t="s">
        <v>530</v>
      </c>
      <c r="E1162" s="80" t="s">
        <v>537</v>
      </c>
    </row>
    <row r="1163" spans="1:5" ht="156">
      <c r="A1163" s="80" t="s">
        <v>2674</v>
      </c>
      <c r="B1163" s="80" t="s">
        <v>2675</v>
      </c>
      <c r="C1163" s="80" t="s">
        <v>544</v>
      </c>
      <c r="D1163" s="80" t="s">
        <v>530</v>
      </c>
      <c r="E1163" s="80" t="s">
        <v>537</v>
      </c>
    </row>
    <row r="1164" spans="1:5" ht="156">
      <c r="A1164" s="80" t="s">
        <v>2676</v>
      </c>
      <c r="B1164" s="80" t="s">
        <v>2677</v>
      </c>
      <c r="C1164" s="80" t="s">
        <v>544</v>
      </c>
      <c r="D1164" s="80" t="s">
        <v>530</v>
      </c>
      <c r="E1164" s="80" t="s">
        <v>537</v>
      </c>
    </row>
    <row r="1165" spans="1:5" ht="156">
      <c r="A1165" s="80" t="s">
        <v>2678</v>
      </c>
      <c r="B1165" s="80" t="s">
        <v>2679</v>
      </c>
      <c r="C1165" s="80" t="s">
        <v>544</v>
      </c>
      <c r="D1165" s="80" t="s">
        <v>530</v>
      </c>
      <c r="E1165" s="80" t="s">
        <v>537</v>
      </c>
    </row>
    <row r="1166" spans="1:5" ht="156">
      <c r="A1166" s="80" t="s">
        <v>2680</v>
      </c>
      <c r="B1166" s="80" t="s">
        <v>2681</v>
      </c>
      <c r="C1166" s="80" t="s">
        <v>544</v>
      </c>
      <c r="D1166" s="80" t="s">
        <v>530</v>
      </c>
      <c r="E1166" s="80" t="s">
        <v>537</v>
      </c>
    </row>
    <row r="1167" spans="1:5" ht="156">
      <c r="A1167" s="80" t="s">
        <v>2682</v>
      </c>
      <c r="B1167" s="80" t="s">
        <v>2683</v>
      </c>
      <c r="C1167" s="80" t="s">
        <v>544</v>
      </c>
      <c r="D1167" s="80" t="s">
        <v>530</v>
      </c>
      <c r="E1167" s="80" t="s">
        <v>537</v>
      </c>
    </row>
    <row r="1168" spans="1:5" ht="156">
      <c r="A1168" s="80" t="s">
        <v>2684</v>
      </c>
      <c r="B1168" s="80" t="s">
        <v>2685</v>
      </c>
      <c r="C1168" s="80" t="s">
        <v>544</v>
      </c>
      <c r="D1168" s="80" t="s">
        <v>530</v>
      </c>
      <c r="E1168" s="80" t="s">
        <v>537</v>
      </c>
    </row>
    <row r="1169" spans="1:5" ht="156">
      <c r="A1169" s="80" t="s">
        <v>2686</v>
      </c>
      <c r="B1169" s="80" t="s">
        <v>2687</v>
      </c>
      <c r="C1169" s="80" t="s">
        <v>544</v>
      </c>
      <c r="D1169" s="80" t="s">
        <v>530</v>
      </c>
      <c r="E1169" s="80" t="s">
        <v>638</v>
      </c>
    </row>
    <row r="1170" spans="1:5" ht="156">
      <c r="A1170" s="80" t="s">
        <v>2688</v>
      </c>
      <c r="B1170" s="80" t="s">
        <v>2689</v>
      </c>
      <c r="C1170" s="80" t="s">
        <v>544</v>
      </c>
      <c r="D1170" s="80" t="s">
        <v>530</v>
      </c>
      <c r="E1170" s="80" t="s">
        <v>537</v>
      </c>
    </row>
    <row r="1171" spans="1:5" ht="156">
      <c r="A1171" s="80" t="s">
        <v>2690</v>
      </c>
      <c r="B1171" s="80" t="s">
        <v>2691</v>
      </c>
      <c r="C1171" s="80" t="s">
        <v>544</v>
      </c>
      <c r="D1171" s="80" t="s">
        <v>569</v>
      </c>
      <c r="E1171" s="80" t="s">
        <v>537</v>
      </c>
    </row>
    <row r="1172" spans="1:5" ht="156">
      <c r="A1172" s="80" t="s">
        <v>2692</v>
      </c>
      <c r="B1172" s="80" t="s">
        <v>2693</v>
      </c>
      <c r="C1172" s="80" t="s">
        <v>544</v>
      </c>
      <c r="D1172" s="80" t="s">
        <v>530</v>
      </c>
      <c r="E1172" s="80" t="s">
        <v>537</v>
      </c>
    </row>
    <row r="1173" spans="1:5" ht="156">
      <c r="A1173" s="80" t="s">
        <v>2694</v>
      </c>
      <c r="B1173" s="80" t="s">
        <v>2695</v>
      </c>
      <c r="C1173" s="80" t="s">
        <v>544</v>
      </c>
      <c r="D1173" s="80" t="s">
        <v>530</v>
      </c>
      <c r="E1173" s="80" t="s">
        <v>537</v>
      </c>
    </row>
    <row r="1174" spans="1:5" ht="156">
      <c r="A1174" s="80" t="s">
        <v>2696</v>
      </c>
      <c r="B1174" s="80" t="s">
        <v>2697</v>
      </c>
      <c r="C1174" s="80" t="s">
        <v>544</v>
      </c>
      <c r="D1174" s="80" t="s">
        <v>530</v>
      </c>
      <c r="E1174" s="80" t="s">
        <v>537</v>
      </c>
    </row>
    <row r="1175" spans="1:5" ht="156">
      <c r="A1175" s="80" t="s">
        <v>2698</v>
      </c>
      <c r="B1175" s="80" t="s">
        <v>2699</v>
      </c>
      <c r="C1175" s="80" t="s">
        <v>544</v>
      </c>
      <c r="D1175" s="80" t="s">
        <v>530</v>
      </c>
      <c r="E1175" s="80" t="s">
        <v>537</v>
      </c>
    </row>
    <row r="1176" spans="1:5" ht="156">
      <c r="A1176" s="80" t="s">
        <v>2700</v>
      </c>
      <c r="B1176" s="80" t="s">
        <v>2701</v>
      </c>
      <c r="C1176" s="80" t="s">
        <v>544</v>
      </c>
      <c r="D1176" s="80" t="s">
        <v>530</v>
      </c>
      <c r="E1176" s="80" t="s">
        <v>537</v>
      </c>
    </row>
    <row r="1177" spans="1:5" ht="156">
      <c r="A1177" s="80" t="s">
        <v>2702</v>
      </c>
      <c r="B1177" s="80" t="s">
        <v>2687</v>
      </c>
      <c r="C1177" s="80" t="s">
        <v>544</v>
      </c>
      <c r="D1177" s="80" t="s">
        <v>530</v>
      </c>
      <c r="E1177" s="80" t="s">
        <v>537</v>
      </c>
    </row>
    <row r="1178" spans="1:5" ht="156">
      <c r="A1178" s="80" t="s">
        <v>2703</v>
      </c>
      <c r="B1178" s="80" t="s">
        <v>2704</v>
      </c>
      <c r="C1178" s="80" t="s">
        <v>544</v>
      </c>
      <c r="D1178" s="80" t="s">
        <v>530</v>
      </c>
      <c r="E1178" s="80" t="s">
        <v>537</v>
      </c>
    </row>
    <row r="1179" spans="1:5" ht="156">
      <c r="A1179" s="80" t="s">
        <v>2705</v>
      </c>
      <c r="B1179" s="80" t="s">
        <v>2706</v>
      </c>
      <c r="C1179" s="80" t="s">
        <v>544</v>
      </c>
      <c r="D1179" s="80" t="s">
        <v>530</v>
      </c>
      <c r="E1179" s="80" t="s">
        <v>537</v>
      </c>
    </row>
    <row r="1180" spans="1:5" ht="156">
      <c r="A1180" s="80" t="s">
        <v>2707</v>
      </c>
      <c r="B1180" s="80" t="s">
        <v>2708</v>
      </c>
      <c r="C1180" s="80" t="s">
        <v>544</v>
      </c>
      <c r="D1180" s="80" t="s">
        <v>530</v>
      </c>
      <c r="E1180" s="80" t="s">
        <v>537</v>
      </c>
    </row>
    <row r="1181" spans="1:5" ht="156">
      <c r="A1181" s="80" t="s">
        <v>2709</v>
      </c>
      <c r="B1181" s="80" t="s">
        <v>2710</v>
      </c>
      <c r="C1181" s="80" t="s">
        <v>544</v>
      </c>
      <c r="D1181" s="80" t="s">
        <v>530</v>
      </c>
      <c r="E1181" s="80" t="s">
        <v>537</v>
      </c>
    </row>
    <row r="1182" spans="1:5" ht="156">
      <c r="A1182" s="80" t="s">
        <v>2711</v>
      </c>
      <c r="B1182" s="80" t="s">
        <v>2712</v>
      </c>
      <c r="C1182" s="80" t="s">
        <v>544</v>
      </c>
      <c r="D1182" s="80" t="s">
        <v>530</v>
      </c>
      <c r="E1182" s="80" t="s">
        <v>537</v>
      </c>
    </row>
    <row r="1183" spans="1:5" ht="156">
      <c r="A1183" s="80" t="s">
        <v>2713</v>
      </c>
      <c r="B1183" s="80" t="s">
        <v>2714</v>
      </c>
      <c r="C1183" s="80" t="s">
        <v>544</v>
      </c>
      <c r="D1183" s="80" t="s">
        <v>530</v>
      </c>
      <c r="E1183" s="80" t="s">
        <v>537</v>
      </c>
    </row>
    <row r="1184" spans="1:5" ht="156">
      <c r="A1184" s="80" t="s">
        <v>2715</v>
      </c>
      <c r="B1184" s="80" t="s">
        <v>2716</v>
      </c>
      <c r="C1184" s="80"/>
      <c r="D1184" s="80" t="s">
        <v>569</v>
      </c>
      <c r="E1184" s="80" t="s">
        <v>537</v>
      </c>
    </row>
    <row r="1185" spans="1:5" ht="144">
      <c r="A1185" s="80" t="s">
        <v>2717</v>
      </c>
      <c r="B1185" s="80" t="s">
        <v>2718</v>
      </c>
      <c r="C1185" s="80"/>
      <c r="D1185" s="80" t="s">
        <v>530</v>
      </c>
      <c r="E1185" s="80" t="s">
        <v>2719</v>
      </c>
    </row>
    <row r="1186" spans="1:5" ht="156">
      <c r="A1186" s="80" t="s">
        <v>2720</v>
      </c>
      <c r="B1186" s="80" t="s">
        <v>2721</v>
      </c>
      <c r="C1186" s="80" t="s">
        <v>544</v>
      </c>
      <c r="D1186" s="80" t="s">
        <v>530</v>
      </c>
      <c r="E1186" s="80" t="s">
        <v>537</v>
      </c>
    </row>
    <row r="1187" spans="1:5" ht="156">
      <c r="A1187" s="80" t="s">
        <v>2722</v>
      </c>
      <c r="B1187" s="80" t="s">
        <v>2723</v>
      </c>
      <c r="C1187" s="80" t="s">
        <v>544</v>
      </c>
      <c r="D1187" s="80" t="s">
        <v>530</v>
      </c>
      <c r="E1187" s="80" t="s">
        <v>638</v>
      </c>
    </row>
    <row r="1188" spans="1:5" ht="156">
      <c r="A1188" s="80" t="s">
        <v>2724</v>
      </c>
      <c r="B1188" s="80" t="s">
        <v>2725</v>
      </c>
      <c r="C1188" s="80" t="s">
        <v>544</v>
      </c>
      <c r="D1188" s="80" t="s">
        <v>530</v>
      </c>
      <c r="E1188" s="80" t="s">
        <v>537</v>
      </c>
    </row>
    <row r="1189" spans="1:5" ht="156">
      <c r="A1189" s="80" t="s">
        <v>2726</v>
      </c>
      <c r="B1189" s="80" t="s">
        <v>2727</v>
      </c>
      <c r="C1189" s="80" t="s">
        <v>544</v>
      </c>
      <c r="D1189" s="80" t="s">
        <v>530</v>
      </c>
      <c r="E1189" s="80" t="s">
        <v>537</v>
      </c>
    </row>
    <row r="1190" spans="1:5" ht="24">
      <c r="A1190" s="80" t="s">
        <v>2728</v>
      </c>
      <c r="B1190" s="80" t="s">
        <v>2729</v>
      </c>
      <c r="C1190" s="80" t="s">
        <v>544</v>
      </c>
      <c r="D1190" s="80" t="s">
        <v>530</v>
      </c>
      <c r="E1190" s="80"/>
    </row>
    <row r="1191" spans="1:5" ht="24">
      <c r="A1191" s="80" t="s">
        <v>2730</v>
      </c>
      <c r="B1191" s="80" t="s">
        <v>2731</v>
      </c>
      <c r="C1191" s="80" t="s">
        <v>544</v>
      </c>
      <c r="D1191" s="80" t="s">
        <v>530</v>
      </c>
      <c r="E1191" s="80"/>
    </row>
    <row r="1192" spans="1:5" ht="24">
      <c r="A1192" s="80" t="s">
        <v>2732</v>
      </c>
      <c r="B1192" s="80" t="s">
        <v>2733</v>
      </c>
      <c r="C1192" s="80" t="s">
        <v>544</v>
      </c>
      <c r="D1192" s="80" t="s">
        <v>530</v>
      </c>
      <c r="E1192" s="80"/>
    </row>
    <row r="1193" spans="1:5" ht="156">
      <c r="A1193" s="80" t="s">
        <v>2734</v>
      </c>
      <c r="B1193" s="80" t="s">
        <v>2735</v>
      </c>
      <c r="C1193" s="80" t="s">
        <v>544</v>
      </c>
      <c r="D1193" s="80" t="s">
        <v>530</v>
      </c>
      <c r="E1193" s="80" t="s">
        <v>767</v>
      </c>
    </row>
    <row r="1194" spans="1:5" ht="156">
      <c r="A1194" s="80" t="s">
        <v>2736</v>
      </c>
      <c r="B1194" s="80" t="s">
        <v>2737</v>
      </c>
      <c r="C1194" s="80" t="s">
        <v>544</v>
      </c>
      <c r="D1194" s="80" t="s">
        <v>530</v>
      </c>
      <c r="E1194" s="80" t="s">
        <v>537</v>
      </c>
    </row>
    <row r="1195" spans="1:5" ht="24">
      <c r="A1195" s="80" t="s">
        <v>2738</v>
      </c>
      <c r="B1195" s="80" t="s">
        <v>2739</v>
      </c>
      <c r="C1195" s="80" t="s">
        <v>544</v>
      </c>
      <c r="D1195" s="80" t="s">
        <v>530</v>
      </c>
      <c r="E1195" s="80"/>
    </row>
    <row r="1196" spans="1:5" ht="156">
      <c r="A1196" s="80" t="s">
        <v>2740</v>
      </c>
      <c r="B1196" s="80" t="s">
        <v>2741</v>
      </c>
      <c r="C1196" s="80" t="s">
        <v>544</v>
      </c>
      <c r="D1196" s="80" t="s">
        <v>530</v>
      </c>
      <c r="E1196" s="80" t="s">
        <v>537</v>
      </c>
    </row>
    <row r="1197" spans="1:5" ht="156">
      <c r="A1197" s="80" t="s">
        <v>2742</v>
      </c>
      <c r="B1197" s="80" t="s">
        <v>2743</v>
      </c>
      <c r="C1197" s="80" t="s">
        <v>544</v>
      </c>
      <c r="D1197" s="80" t="s">
        <v>530</v>
      </c>
      <c r="E1197" s="80" t="s">
        <v>537</v>
      </c>
    </row>
    <row r="1198" spans="1:5" ht="156">
      <c r="A1198" s="80" t="s">
        <v>2744</v>
      </c>
      <c r="B1198" s="80" t="s">
        <v>2745</v>
      </c>
      <c r="C1198" s="80" t="s">
        <v>544</v>
      </c>
      <c r="D1198" s="80" t="s">
        <v>569</v>
      </c>
      <c r="E1198" s="80" t="s">
        <v>537</v>
      </c>
    </row>
    <row r="1199" spans="1:5" ht="156">
      <c r="A1199" s="80" t="s">
        <v>2746</v>
      </c>
      <c r="B1199" s="80" t="s">
        <v>2747</v>
      </c>
      <c r="C1199" s="80" t="s">
        <v>544</v>
      </c>
      <c r="D1199" s="80" t="s">
        <v>530</v>
      </c>
      <c r="E1199" s="80" t="s">
        <v>537</v>
      </c>
    </row>
    <row r="1200" spans="1:5" ht="156">
      <c r="A1200" s="80" t="s">
        <v>2748</v>
      </c>
      <c r="B1200" s="80" t="s">
        <v>1397</v>
      </c>
      <c r="C1200" s="80" t="s">
        <v>544</v>
      </c>
      <c r="D1200" s="80" t="s">
        <v>530</v>
      </c>
      <c r="E1200" s="80" t="s">
        <v>537</v>
      </c>
    </row>
    <row r="1201" spans="1:5" ht="156">
      <c r="A1201" s="80" t="s">
        <v>2749</v>
      </c>
      <c r="B1201" s="80" t="s">
        <v>2750</v>
      </c>
      <c r="C1201" s="80" t="s">
        <v>544</v>
      </c>
      <c r="D1201" s="80" t="s">
        <v>530</v>
      </c>
      <c r="E1201" s="80" t="s">
        <v>537</v>
      </c>
    </row>
    <row r="1202" spans="1:5" ht="156">
      <c r="A1202" s="80" t="s">
        <v>2751</v>
      </c>
      <c r="B1202" s="80" t="s">
        <v>2752</v>
      </c>
      <c r="C1202" s="80" t="s">
        <v>544</v>
      </c>
      <c r="D1202" s="80" t="s">
        <v>530</v>
      </c>
      <c r="E1202" s="80" t="s">
        <v>537</v>
      </c>
    </row>
    <row r="1203" spans="1:5" ht="156">
      <c r="A1203" s="80" t="s">
        <v>2753</v>
      </c>
      <c r="B1203" s="80" t="s">
        <v>2754</v>
      </c>
      <c r="C1203" s="80" t="s">
        <v>544</v>
      </c>
      <c r="D1203" s="80" t="s">
        <v>530</v>
      </c>
      <c r="E1203" s="80" t="s">
        <v>537</v>
      </c>
    </row>
    <row r="1204" spans="1:5" ht="156">
      <c r="A1204" s="80" t="s">
        <v>2755</v>
      </c>
      <c r="B1204" s="80" t="s">
        <v>2756</v>
      </c>
      <c r="C1204" s="80" t="s">
        <v>544</v>
      </c>
      <c r="D1204" s="80" t="s">
        <v>530</v>
      </c>
      <c r="E1204" s="80" t="s">
        <v>537</v>
      </c>
    </row>
    <row r="1205" spans="1:5" ht="156">
      <c r="A1205" s="80" t="s">
        <v>2757</v>
      </c>
      <c r="B1205" s="80" t="s">
        <v>2758</v>
      </c>
      <c r="C1205" s="80" t="s">
        <v>544</v>
      </c>
      <c r="D1205" s="80" t="s">
        <v>530</v>
      </c>
      <c r="E1205" s="80" t="s">
        <v>537</v>
      </c>
    </row>
    <row r="1206" spans="1:5" ht="156">
      <c r="A1206" s="80" t="s">
        <v>2759</v>
      </c>
      <c r="B1206" s="80" t="s">
        <v>2760</v>
      </c>
      <c r="C1206" s="80" t="s">
        <v>544</v>
      </c>
      <c r="D1206" s="80" t="s">
        <v>530</v>
      </c>
      <c r="E1206" s="80" t="s">
        <v>537</v>
      </c>
    </row>
    <row r="1207" spans="1:5" ht="156">
      <c r="A1207" s="80" t="s">
        <v>2761</v>
      </c>
      <c r="B1207" s="80" t="s">
        <v>2762</v>
      </c>
      <c r="C1207" s="80" t="s">
        <v>544</v>
      </c>
      <c r="D1207" s="80" t="s">
        <v>530</v>
      </c>
      <c r="E1207" s="80" t="s">
        <v>537</v>
      </c>
    </row>
    <row r="1208" spans="1:5" ht="156">
      <c r="A1208" s="80" t="s">
        <v>2763</v>
      </c>
      <c r="B1208" s="80" t="s">
        <v>2764</v>
      </c>
      <c r="C1208" s="80" t="s">
        <v>544</v>
      </c>
      <c r="D1208" s="80" t="s">
        <v>530</v>
      </c>
      <c r="E1208" s="80" t="s">
        <v>537</v>
      </c>
    </row>
    <row r="1209" spans="1:5" ht="156">
      <c r="A1209" s="80" t="s">
        <v>2765</v>
      </c>
      <c r="B1209" s="80" t="s">
        <v>2766</v>
      </c>
      <c r="C1209" s="80" t="s">
        <v>544</v>
      </c>
      <c r="D1209" s="80" t="s">
        <v>530</v>
      </c>
      <c r="E1209" s="80" t="s">
        <v>537</v>
      </c>
    </row>
    <row r="1210" spans="1:5" ht="156">
      <c r="A1210" s="80" t="s">
        <v>2767</v>
      </c>
      <c r="B1210" s="80" t="s">
        <v>2768</v>
      </c>
      <c r="C1210" s="80" t="s">
        <v>544</v>
      </c>
      <c r="D1210" s="80" t="s">
        <v>530</v>
      </c>
      <c r="E1210" s="80" t="s">
        <v>537</v>
      </c>
    </row>
    <row r="1211" spans="1:5" ht="156">
      <c r="A1211" s="80" t="s">
        <v>2769</v>
      </c>
      <c r="B1211" s="80" t="s">
        <v>2770</v>
      </c>
      <c r="C1211" s="80"/>
      <c r="D1211" s="80" t="s">
        <v>530</v>
      </c>
      <c r="E1211" s="80" t="s">
        <v>767</v>
      </c>
    </row>
    <row r="1212" spans="1:5" ht="36">
      <c r="A1212" s="80" t="s">
        <v>2771</v>
      </c>
      <c r="B1212" s="80" t="s">
        <v>2772</v>
      </c>
      <c r="C1212" s="80" t="s">
        <v>544</v>
      </c>
      <c r="D1212" s="80" t="s">
        <v>569</v>
      </c>
      <c r="E1212" s="80" t="s">
        <v>2773</v>
      </c>
    </row>
    <row r="1213" spans="1:5" ht="24">
      <c r="A1213" s="80" t="s">
        <v>2774</v>
      </c>
      <c r="B1213" s="80" t="s">
        <v>2775</v>
      </c>
      <c r="C1213" s="80" t="s">
        <v>544</v>
      </c>
      <c r="D1213" s="80" t="s">
        <v>530</v>
      </c>
      <c r="E1213" s="80"/>
    </row>
    <row r="1214" spans="1:5" ht="24">
      <c r="A1214" s="80" t="s">
        <v>2776</v>
      </c>
      <c r="B1214" s="80" t="s">
        <v>2777</v>
      </c>
      <c r="C1214" s="80" t="s">
        <v>544</v>
      </c>
      <c r="D1214" s="80" t="s">
        <v>530</v>
      </c>
      <c r="E1214" s="80"/>
    </row>
    <row r="1215" spans="1:5" ht="156">
      <c r="A1215" s="80" t="s">
        <v>427</v>
      </c>
      <c r="B1215" s="80" t="s">
        <v>2778</v>
      </c>
      <c r="C1215" s="80" t="s">
        <v>544</v>
      </c>
      <c r="D1215" s="80" t="s">
        <v>530</v>
      </c>
      <c r="E1215" s="80" t="s">
        <v>537</v>
      </c>
    </row>
    <row r="1216" spans="1:5" ht="156">
      <c r="A1216" s="267" t="s">
        <v>2779</v>
      </c>
      <c r="B1216" s="267" t="s">
        <v>2780</v>
      </c>
      <c r="C1216" s="267" t="s">
        <v>544</v>
      </c>
      <c r="D1216" s="267" t="s">
        <v>530</v>
      </c>
      <c r="E1216" s="75" t="s">
        <v>537</v>
      </c>
    </row>
    <row r="1217" spans="1:5">
      <c r="A1217" s="269"/>
      <c r="B1217" s="269"/>
      <c r="C1217" s="269"/>
      <c r="D1217" s="269"/>
      <c r="E1217" s="79"/>
    </row>
    <row r="1218" spans="1:5" ht="48">
      <c r="A1218" s="268"/>
      <c r="B1218" s="268"/>
      <c r="C1218" s="268"/>
      <c r="D1218" s="268"/>
      <c r="E1218" s="76" t="s">
        <v>2781</v>
      </c>
    </row>
    <row r="1219" spans="1:5" ht="24">
      <c r="A1219" s="80" t="s">
        <v>2782</v>
      </c>
      <c r="B1219" s="80" t="s">
        <v>2783</v>
      </c>
      <c r="C1219" s="80" t="s">
        <v>544</v>
      </c>
      <c r="D1219" s="80" t="s">
        <v>569</v>
      </c>
      <c r="E1219" s="80"/>
    </row>
    <row r="1220" spans="1:5" ht="24">
      <c r="A1220" s="80" t="s">
        <v>2784</v>
      </c>
      <c r="B1220" s="80" t="s">
        <v>2785</v>
      </c>
      <c r="C1220" s="80" t="s">
        <v>544</v>
      </c>
      <c r="D1220" s="80" t="s">
        <v>569</v>
      </c>
      <c r="E1220" s="80"/>
    </row>
    <row r="1221" spans="1:5" ht="24">
      <c r="A1221" s="80" t="s">
        <v>2786</v>
      </c>
      <c r="B1221" s="80" t="s">
        <v>2787</v>
      </c>
      <c r="C1221" s="80" t="s">
        <v>544</v>
      </c>
      <c r="D1221" s="80" t="s">
        <v>569</v>
      </c>
      <c r="E1221" s="80"/>
    </row>
    <row r="1222" spans="1:5" ht="156">
      <c r="A1222" s="80" t="s">
        <v>429</v>
      </c>
      <c r="B1222" s="80" t="s">
        <v>2788</v>
      </c>
      <c r="C1222" s="80" t="s">
        <v>544</v>
      </c>
      <c r="D1222" s="80" t="s">
        <v>530</v>
      </c>
      <c r="E1222" s="80" t="s">
        <v>537</v>
      </c>
    </row>
    <row r="1223" spans="1:5" ht="24">
      <c r="A1223" s="80" t="s">
        <v>216</v>
      </c>
      <c r="B1223" s="80" t="s">
        <v>2789</v>
      </c>
      <c r="C1223" s="80" t="s">
        <v>544</v>
      </c>
      <c r="D1223" s="80" t="s">
        <v>530</v>
      </c>
      <c r="E1223" s="80"/>
    </row>
    <row r="1224" spans="1:5" ht="24">
      <c r="A1224" s="80" t="s">
        <v>2790</v>
      </c>
      <c r="B1224" s="80" t="s">
        <v>2791</v>
      </c>
      <c r="C1224" s="80"/>
      <c r="D1224" s="80" t="s">
        <v>569</v>
      </c>
      <c r="E1224" s="80"/>
    </row>
    <row r="1225" spans="1:5" ht="24">
      <c r="A1225" s="80" t="s">
        <v>2792</v>
      </c>
      <c r="B1225" s="80" t="s">
        <v>2793</v>
      </c>
      <c r="C1225" s="80"/>
      <c r="D1225" s="80" t="s">
        <v>569</v>
      </c>
      <c r="E1225" s="80"/>
    </row>
    <row r="1226" spans="1:5" ht="24">
      <c r="A1226" s="80" t="s">
        <v>2794</v>
      </c>
      <c r="B1226" s="80" t="s">
        <v>2795</v>
      </c>
      <c r="C1226" s="80" t="s">
        <v>544</v>
      </c>
      <c r="D1226" s="80" t="s">
        <v>530</v>
      </c>
      <c r="E1226" s="80"/>
    </row>
    <row r="1227" spans="1:5" ht="24">
      <c r="A1227" s="80" t="s">
        <v>2796</v>
      </c>
      <c r="B1227" s="80" t="s">
        <v>2797</v>
      </c>
      <c r="C1227" s="80" t="s">
        <v>544</v>
      </c>
      <c r="D1227" s="80" t="s">
        <v>530</v>
      </c>
      <c r="E1227" s="80"/>
    </row>
    <row r="1228" spans="1:5" ht="24">
      <c r="A1228" s="80" t="s">
        <v>2798</v>
      </c>
      <c r="B1228" s="80" t="s">
        <v>2799</v>
      </c>
      <c r="C1228" s="80" t="s">
        <v>544</v>
      </c>
      <c r="D1228" s="80" t="s">
        <v>530</v>
      </c>
      <c r="E1228" s="80"/>
    </row>
    <row r="1229" spans="1:5" ht="24">
      <c r="A1229" s="80" t="s">
        <v>2800</v>
      </c>
      <c r="B1229" s="80" t="s">
        <v>2801</v>
      </c>
      <c r="C1229" s="80" t="s">
        <v>544</v>
      </c>
      <c r="D1229" s="80" t="s">
        <v>530</v>
      </c>
      <c r="E1229" s="80"/>
    </row>
    <row r="1230" spans="1:5" ht="24">
      <c r="A1230" s="80" t="s">
        <v>2802</v>
      </c>
      <c r="B1230" s="80" t="s">
        <v>2803</v>
      </c>
      <c r="C1230" s="80" t="s">
        <v>544</v>
      </c>
      <c r="D1230" s="80" t="s">
        <v>530</v>
      </c>
      <c r="E1230" s="80"/>
    </row>
    <row r="1231" spans="1:5" ht="24">
      <c r="A1231" s="80" t="s">
        <v>2804</v>
      </c>
      <c r="B1231" s="80" t="s">
        <v>2805</v>
      </c>
      <c r="C1231" s="80" t="s">
        <v>544</v>
      </c>
      <c r="D1231" s="80" t="s">
        <v>530</v>
      </c>
      <c r="E1231" s="80"/>
    </row>
    <row r="1232" spans="1:5" ht="24">
      <c r="A1232" s="80" t="s">
        <v>2806</v>
      </c>
      <c r="B1232" s="80" t="s">
        <v>2807</v>
      </c>
      <c r="C1232" s="80" t="s">
        <v>544</v>
      </c>
      <c r="D1232" s="80" t="s">
        <v>530</v>
      </c>
      <c r="E1232" s="80"/>
    </row>
    <row r="1233" spans="1:5" ht="24">
      <c r="A1233" s="80" t="s">
        <v>2808</v>
      </c>
      <c r="B1233" s="80" t="s">
        <v>2809</v>
      </c>
      <c r="C1233" s="80" t="s">
        <v>544</v>
      </c>
      <c r="D1233" s="80" t="s">
        <v>530</v>
      </c>
      <c r="E1233" s="80"/>
    </row>
    <row r="1234" spans="1:5" ht="24">
      <c r="A1234" s="80" t="s">
        <v>2810</v>
      </c>
      <c r="B1234" s="80" t="s">
        <v>2811</v>
      </c>
      <c r="C1234" s="80" t="s">
        <v>544</v>
      </c>
      <c r="D1234" s="80" t="s">
        <v>530</v>
      </c>
      <c r="E1234" s="80"/>
    </row>
    <row r="1235" spans="1:5" ht="36">
      <c r="A1235" s="80" t="s">
        <v>2812</v>
      </c>
      <c r="B1235" s="80" t="s">
        <v>2813</v>
      </c>
      <c r="C1235" s="80" t="s">
        <v>544</v>
      </c>
      <c r="D1235" s="80" t="s">
        <v>569</v>
      </c>
      <c r="E1235" s="80" t="s">
        <v>2773</v>
      </c>
    </row>
    <row r="1236" spans="1:5" ht="36">
      <c r="A1236" s="80" t="s">
        <v>2814</v>
      </c>
      <c r="B1236" s="80" t="s">
        <v>2815</v>
      </c>
      <c r="C1236" s="80" t="s">
        <v>544</v>
      </c>
      <c r="D1236" s="80" t="s">
        <v>569</v>
      </c>
      <c r="E1236" s="80" t="s">
        <v>2773</v>
      </c>
    </row>
    <row r="1237" spans="1:5" ht="84">
      <c r="A1237" s="80" t="s">
        <v>431</v>
      </c>
      <c r="B1237" s="80" t="s">
        <v>2816</v>
      </c>
      <c r="C1237" s="80" t="s">
        <v>544</v>
      </c>
      <c r="D1237" s="80" t="s">
        <v>530</v>
      </c>
      <c r="E1237" s="80" t="s">
        <v>2817</v>
      </c>
    </row>
    <row r="1238" spans="1:5" ht="84">
      <c r="A1238" s="80" t="s">
        <v>218</v>
      </c>
      <c r="B1238" s="80" t="s">
        <v>2818</v>
      </c>
      <c r="C1238" s="80" t="s">
        <v>544</v>
      </c>
      <c r="D1238" s="80" t="s">
        <v>530</v>
      </c>
      <c r="E1238" s="80" t="s">
        <v>2819</v>
      </c>
    </row>
    <row r="1239" spans="1:5" ht="204">
      <c r="A1239" s="80" t="s">
        <v>2820</v>
      </c>
      <c r="B1239" s="80" t="s">
        <v>2821</v>
      </c>
      <c r="C1239" s="80" t="s">
        <v>544</v>
      </c>
      <c r="D1239" s="80" t="s">
        <v>530</v>
      </c>
      <c r="E1239" s="80" t="s">
        <v>2553</v>
      </c>
    </row>
    <row r="1240" spans="1:5" ht="156">
      <c r="A1240" s="80" t="s">
        <v>2822</v>
      </c>
      <c r="B1240" s="80" t="s">
        <v>2823</v>
      </c>
      <c r="C1240" s="80" t="s">
        <v>544</v>
      </c>
      <c r="D1240" s="80" t="s">
        <v>530</v>
      </c>
      <c r="E1240" s="80" t="s">
        <v>767</v>
      </c>
    </row>
    <row r="1241" spans="1:5" ht="180">
      <c r="A1241" s="80" t="s">
        <v>2824</v>
      </c>
      <c r="B1241" s="80" t="s">
        <v>2825</v>
      </c>
      <c r="C1241" s="80" t="s">
        <v>544</v>
      </c>
      <c r="D1241" s="80" t="s">
        <v>530</v>
      </c>
      <c r="E1241" s="80" t="s">
        <v>2826</v>
      </c>
    </row>
    <row r="1242" spans="1:5" ht="180">
      <c r="A1242" s="80" t="s">
        <v>2827</v>
      </c>
      <c r="B1242" s="80" t="s">
        <v>2828</v>
      </c>
      <c r="C1242" s="80" t="s">
        <v>544</v>
      </c>
      <c r="D1242" s="80" t="s">
        <v>530</v>
      </c>
      <c r="E1242" s="80" t="s">
        <v>2826</v>
      </c>
    </row>
    <row r="1243" spans="1:5" ht="156">
      <c r="A1243" s="80" t="s">
        <v>2829</v>
      </c>
      <c r="B1243" s="80" t="s">
        <v>2830</v>
      </c>
      <c r="C1243" s="80" t="s">
        <v>544</v>
      </c>
      <c r="D1243" s="80" t="s">
        <v>530</v>
      </c>
      <c r="E1243" s="80" t="s">
        <v>767</v>
      </c>
    </row>
    <row r="1244" spans="1:5" ht="132">
      <c r="A1244" s="80" t="s">
        <v>2831</v>
      </c>
      <c r="B1244" s="80" t="s">
        <v>2832</v>
      </c>
      <c r="C1244" s="80" t="s">
        <v>544</v>
      </c>
      <c r="D1244" s="80" t="s">
        <v>530</v>
      </c>
      <c r="E1244" s="80" t="s">
        <v>2833</v>
      </c>
    </row>
    <row r="1245" spans="1:5" ht="156">
      <c r="A1245" s="80" t="s">
        <v>2834</v>
      </c>
      <c r="B1245" s="80" t="s">
        <v>2835</v>
      </c>
      <c r="C1245" s="80" t="s">
        <v>544</v>
      </c>
      <c r="D1245" s="80" t="s">
        <v>530</v>
      </c>
      <c r="E1245" s="80" t="s">
        <v>537</v>
      </c>
    </row>
    <row r="1246" spans="1:5" ht="60">
      <c r="A1246" s="267" t="s">
        <v>2836</v>
      </c>
      <c r="B1246" s="267" t="s">
        <v>2837</v>
      </c>
      <c r="C1246" s="267"/>
      <c r="D1246" s="267" t="s">
        <v>530</v>
      </c>
      <c r="E1246" s="75" t="s">
        <v>2838</v>
      </c>
    </row>
    <row r="1247" spans="1:5">
      <c r="A1247" s="268"/>
      <c r="B1247" s="268"/>
      <c r="C1247" s="268"/>
      <c r="D1247" s="268"/>
      <c r="E1247" s="76" t="s">
        <v>2839</v>
      </c>
    </row>
    <row r="1248" spans="1:5" ht="156">
      <c r="A1248" s="80" t="s">
        <v>2840</v>
      </c>
      <c r="B1248" s="80" t="s">
        <v>2841</v>
      </c>
      <c r="C1248" s="80" t="s">
        <v>544</v>
      </c>
      <c r="D1248" s="80" t="s">
        <v>530</v>
      </c>
      <c r="E1248" s="80" t="s">
        <v>537</v>
      </c>
    </row>
    <row r="1249" spans="1:5" ht="156">
      <c r="A1249" s="80" t="s">
        <v>2842</v>
      </c>
      <c r="B1249" s="80" t="s">
        <v>2843</v>
      </c>
      <c r="C1249" s="80" t="s">
        <v>544</v>
      </c>
      <c r="D1249" s="80" t="s">
        <v>530</v>
      </c>
      <c r="E1249" s="80" t="s">
        <v>2844</v>
      </c>
    </row>
    <row r="1250" spans="1:5">
      <c r="A1250" s="267" t="s">
        <v>433</v>
      </c>
      <c r="B1250" s="267" t="s">
        <v>2845</v>
      </c>
      <c r="C1250" s="267" t="s">
        <v>544</v>
      </c>
      <c r="D1250" s="267" t="s">
        <v>530</v>
      </c>
      <c r="E1250" s="75" t="s">
        <v>2846</v>
      </c>
    </row>
    <row r="1251" spans="1:5" ht="36">
      <c r="A1251" s="269"/>
      <c r="B1251" s="269"/>
      <c r="C1251" s="269"/>
      <c r="D1251" s="269"/>
      <c r="E1251" s="79" t="s">
        <v>2847</v>
      </c>
    </row>
    <row r="1252" spans="1:5">
      <c r="A1252" s="268"/>
      <c r="B1252" s="268"/>
      <c r="C1252" s="268"/>
      <c r="D1252" s="268"/>
      <c r="E1252" s="76" t="s">
        <v>2839</v>
      </c>
    </row>
    <row r="1253" spans="1:5" ht="156">
      <c r="A1253" s="80" t="s">
        <v>220</v>
      </c>
      <c r="B1253" s="80" t="s">
        <v>2848</v>
      </c>
      <c r="C1253" s="80" t="s">
        <v>544</v>
      </c>
      <c r="D1253" s="80" t="s">
        <v>530</v>
      </c>
      <c r="E1253" s="80" t="s">
        <v>537</v>
      </c>
    </row>
    <row r="1254" spans="1:5" ht="48">
      <c r="A1254" s="80" t="s">
        <v>435</v>
      </c>
      <c r="B1254" s="80" t="s">
        <v>2849</v>
      </c>
      <c r="C1254" s="80" t="s">
        <v>544</v>
      </c>
      <c r="D1254" s="80" t="s">
        <v>530</v>
      </c>
      <c r="E1254" s="80" t="s">
        <v>2850</v>
      </c>
    </row>
    <row r="1255" spans="1:5" ht="24">
      <c r="A1255" s="80" t="s">
        <v>2851</v>
      </c>
      <c r="B1255" s="80" t="s">
        <v>2852</v>
      </c>
      <c r="C1255" s="80" t="s">
        <v>544</v>
      </c>
      <c r="D1255" s="80" t="s">
        <v>530</v>
      </c>
      <c r="E1255" s="80"/>
    </row>
    <row r="1256" spans="1:5" ht="192">
      <c r="A1256" s="80" t="s">
        <v>2853</v>
      </c>
      <c r="B1256" s="80" t="s">
        <v>2854</v>
      </c>
      <c r="C1256" s="80" t="s">
        <v>544</v>
      </c>
      <c r="D1256" s="80" t="s">
        <v>530</v>
      </c>
      <c r="E1256" s="80" t="s">
        <v>2855</v>
      </c>
    </row>
    <row r="1257" spans="1:5" ht="24">
      <c r="A1257" s="80" t="s">
        <v>2856</v>
      </c>
      <c r="B1257" s="80" t="s">
        <v>2857</v>
      </c>
      <c r="C1257" s="80" t="s">
        <v>544</v>
      </c>
      <c r="D1257" s="80" t="s">
        <v>530</v>
      </c>
      <c r="E1257" s="80"/>
    </row>
    <row r="1258" spans="1:5" ht="24">
      <c r="A1258" s="80" t="s">
        <v>2858</v>
      </c>
      <c r="B1258" s="80" t="s">
        <v>2859</v>
      </c>
      <c r="C1258" s="80" t="s">
        <v>544</v>
      </c>
      <c r="D1258" s="80" t="s">
        <v>530</v>
      </c>
      <c r="E1258" s="80"/>
    </row>
    <row r="1259" spans="1:5" ht="156">
      <c r="A1259" s="80" t="s">
        <v>2860</v>
      </c>
      <c r="B1259" s="80" t="s">
        <v>2861</v>
      </c>
      <c r="C1259" s="80" t="s">
        <v>544</v>
      </c>
      <c r="D1259" s="80" t="s">
        <v>569</v>
      </c>
      <c r="E1259" s="80" t="s">
        <v>537</v>
      </c>
    </row>
    <row r="1260" spans="1:5" ht="156">
      <c r="A1260" s="80" t="s">
        <v>2862</v>
      </c>
      <c r="B1260" s="80" t="s">
        <v>2863</v>
      </c>
      <c r="C1260" s="80"/>
      <c r="D1260" s="80" t="s">
        <v>530</v>
      </c>
      <c r="E1260" s="80" t="s">
        <v>537</v>
      </c>
    </row>
    <row r="1261" spans="1:5" ht="156">
      <c r="A1261" s="80" t="s">
        <v>2864</v>
      </c>
      <c r="B1261" s="80" t="s">
        <v>2865</v>
      </c>
      <c r="C1261" s="80"/>
      <c r="D1261" s="80" t="s">
        <v>530</v>
      </c>
      <c r="E1261" s="80" t="s">
        <v>537</v>
      </c>
    </row>
    <row r="1262" spans="1:5" ht="156">
      <c r="A1262" s="80" t="s">
        <v>2866</v>
      </c>
      <c r="B1262" s="80" t="s">
        <v>2867</v>
      </c>
      <c r="C1262" s="80"/>
      <c r="D1262" s="80" t="s">
        <v>530</v>
      </c>
      <c r="E1262" s="80" t="s">
        <v>537</v>
      </c>
    </row>
    <row r="1263" spans="1:5" ht="156">
      <c r="A1263" s="80" t="s">
        <v>2868</v>
      </c>
      <c r="B1263" s="80" t="s">
        <v>2869</v>
      </c>
      <c r="C1263" s="80"/>
      <c r="D1263" s="80" t="s">
        <v>530</v>
      </c>
      <c r="E1263" s="80" t="s">
        <v>537</v>
      </c>
    </row>
    <row r="1264" spans="1:5" ht="48">
      <c r="A1264" s="80" t="s">
        <v>2870</v>
      </c>
      <c r="B1264" s="80" t="s">
        <v>2871</v>
      </c>
      <c r="C1264" s="80" t="s">
        <v>544</v>
      </c>
      <c r="D1264" s="80" t="s">
        <v>530</v>
      </c>
      <c r="E1264" s="80" t="s">
        <v>2872</v>
      </c>
    </row>
    <row r="1265" spans="1:5" ht="156">
      <c r="A1265" s="80" t="s">
        <v>2873</v>
      </c>
      <c r="B1265" s="80" t="s">
        <v>2874</v>
      </c>
      <c r="C1265" s="80" t="s">
        <v>544</v>
      </c>
      <c r="D1265" s="80" t="s">
        <v>569</v>
      </c>
      <c r="E1265" s="80" t="s">
        <v>537</v>
      </c>
    </row>
    <row r="1266" spans="1:5" ht="156">
      <c r="A1266" s="80" t="s">
        <v>2875</v>
      </c>
      <c r="B1266" s="80" t="s">
        <v>2876</v>
      </c>
      <c r="C1266" s="80" t="s">
        <v>544</v>
      </c>
      <c r="D1266" s="80" t="s">
        <v>569</v>
      </c>
      <c r="E1266" s="80" t="s">
        <v>537</v>
      </c>
    </row>
    <row r="1267" spans="1:5" ht="24">
      <c r="A1267" s="80" t="s">
        <v>2877</v>
      </c>
      <c r="B1267" s="80" t="s">
        <v>2878</v>
      </c>
      <c r="C1267" s="80" t="s">
        <v>544</v>
      </c>
      <c r="D1267" s="80" t="s">
        <v>530</v>
      </c>
      <c r="E1267" s="80"/>
    </row>
    <row r="1268" spans="1:5" ht="24">
      <c r="A1268" s="80" t="s">
        <v>2879</v>
      </c>
      <c r="B1268" s="80" t="s">
        <v>2880</v>
      </c>
      <c r="C1268" s="80" t="s">
        <v>544</v>
      </c>
      <c r="D1268" s="80" t="s">
        <v>530</v>
      </c>
      <c r="E1268" s="80"/>
    </row>
    <row r="1269" spans="1:5" ht="156">
      <c r="A1269" s="80" t="s">
        <v>2881</v>
      </c>
      <c r="B1269" s="80" t="s">
        <v>2882</v>
      </c>
      <c r="C1269" s="80" t="s">
        <v>596</v>
      </c>
      <c r="D1269" s="80" t="s">
        <v>530</v>
      </c>
      <c r="E1269" s="80" t="s">
        <v>537</v>
      </c>
    </row>
    <row r="1270" spans="1:5" ht="156">
      <c r="A1270" s="80" t="s">
        <v>2883</v>
      </c>
      <c r="B1270" s="80" t="s">
        <v>2884</v>
      </c>
      <c r="C1270" s="80" t="s">
        <v>596</v>
      </c>
      <c r="D1270" s="80" t="s">
        <v>530</v>
      </c>
      <c r="E1270" s="80" t="s">
        <v>537</v>
      </c>
    </row>
    <row r="1271" spans="1:5" ht="156">
      <c r="A1271" s="80" t="s">
        <v>2885</v>
      </c>
      <c r="B1271" s="80" t="s">
        <v>2886</v>
      </c>
      <c r="C1271" s="80" t="s">
        <v>596</v>
      </c>
      <c r="D1271" s="80" t="s">
        <v>530</v>
      </c>
      <c r="E1271" s="80" t="s">
        <v>537</v>
      </c>
    </row>
    <row r="1272" spans="1:5" ht="24">
      <c r="A1272" s="80" t="s">
        <v>2887</v>
      </c>
      <c r="B1272" s="80" t="s">
        <v>2888</v>
      </c>
      <c r="C1272" s="80" t="s">
        <v>544</v>
      </c>
      <c r="D1272" s="80" t="s">
        <v>530</v>
      </c>
      <c r="E1272" s="80"/>
    </row>
    <row r="1273" spans="1:5" ht="24">
      <c r="A1273" s="80" t="s">
        <v>2889</v>
      </c>
      <c r="B1273" s="80" t="s">
        <v>2890</v>
      </c>
      <c r="C1273" s="80" t="s">
        <v>544</v>
      </c>
      <c r="D1273" s="80" t="s">
        <v>530</v>
      </c>
      <c r="E1273" s="80"/>
    </row>
    <row r="1274" spans="1:5">
      <c r="A1274" s="80" t="s">
        <v>2891</v>
      </c>
      <c r="B1274" s="80" t="s">
        <v>2892</v>
      </c>
      <c r="C1274" s="80"/>
      <c r="D1274" s="80"/>
      <c r="E1274" s="80"/>
    </row>
    <row r="1275" spans="1:5" ht="24">
      <c r="A1275" s="80" t="s">
        <v>2893</v>
      </c>
      <c r="B1275" s="80" t="s">
        <v>2894</v>
      </c>
      <c r="C1275" s="80" t="s">
        <v>544</v>
      </c>
      <c r="D1275" s="80" t="s">
        <v>530</v>
      </c>
      <c r="E1275" s="80"/>
    </row>
    <row r="1276" spans="1:5" ht="156">
      <c r="A1276" s="80" t="s">
        <v>2895</v>
      </c>
      <c r="B1276" s="80" t="s">
        <v>2896</v>
      </c>
      <c r="C1276" s="80"/>
      <c r="D1276" s="80" t="s">
        <v>569</v>
      </c>
      <c r="E1276" s="80" t="s">
        <v>537</v>
      </c>
    </row>
    <row r="1277" spans="1:5" ht="24">
      <c r="A1277" s="80" t="s">
        <v>2897</v>
      </c>
      <c r="B1277" s="80" t="s">
        <v>2898</v>
      </c>
      <c r="C1277" s="80" t="s">
        <v>596</v>
      </c>
      <c r="D1277" s="80" t="s">
        <v>569</v>
      </c>
      <c r="E1277" s="80"/>
    </row>
    <row r="1278" spans="1:5" ht="24">
      <c r="A1278" s="80" t="s">
        <v>2899</v>
      </c>
      <c r="B1278" s="80" t="s">
        <v>2900</v>
      </c>
      <c r="C1278" s="80" t="s">
        <v>596</v>
      </c>
      <c r="D1278" s="80" t="s">
        <v>569</v>
      </c>
      <c r="E1278" s="80"/>
    </row>
    <row r="1279" spans="1:5" ht="24">
      <c r="A1279" s="80" t="s">
        <v>2901</v>
      </c>
      <c r="B1279" s="80" t="s">
        <v>2902</v>
      </c>
      <c r="C1279" s="80" t="s">
        <v>596</v>
      </c>
      <c r="D1279" s="80" t="s">
        <v>569</v>
      </c>
      <c r="E1279" s="80"/>
    </row>
    <row r="1280" spans="1:5" ht="112.5">
      <c r="A1280" s="267" t="s">
        <v>2903</v>
      </c>
      <c r="B1280" s="267" t="s">
        <v>2904</v>
      </c>
      <c r="C1280" s="267"/>
      <c r="D1280" s="267" t="s">
        <v>723</v>
      </c>
      <c r="E1280" s="96" t="s">
        <v>2905</v>
      </c>
    </row>
    <row r="1281" spans="1:5">
      <c r="A1281" s="269"/>
      <c r="B1281" s="269"/>
      <c r="C1281" s="269"/>
      <c r="D1281" s="269"/>
      <c r="E1281" s="79"/>
    </row>
    <row r="1282" spans="1:5" ht="78.75">
      <c r="A1282" s="269"/>
      <c r="B1282" s="269"/>
      <c r="C1282" s="269"/>
      <c r="D1282" s="269"/>
      <c r="E1282" s="97" t="s">
        <v>2906</v>
      </c>
    </row>
    <row r="1283" spans="1:5">
      <c r="A1283" s="269"/>
      <c r="B1283" s="269"/>
      <c r="C1283" s="269"/>
      <c r="D1283" s="269"/>
      <c r="E1283" s="79"/>
    </row>
    <row r="1284" spans="1:5" ht="112.5">
      <c r="A1284" s="269"/>
      <c r="B1284" s="269"/>
      <c r="C1284" s="269"/>
      <c r="D1284" s="269"/>
      <c r="E1284" s="98" t="s">
        <v>2907</v>
      </c>
    </row>
    <row r="1285" spans="1:5" ht="67.5">
      <c r="A1285" s="268"/>
      <c r="B1285" s="268"/>
      <c r="C1285" s="268"/>
      <c r="D1285" s="268"/>
      <c r="E1285" s="99" t="s">
        <v>2908</v>
      </c>
    </row>
    <row r="1286" spans="1:5" ht="24">
      <c r="A1286" s="80" t="s">
        <v>2909</v>
      </c>
      <c r="B1286" s="80" t="s">
        <v>2910</v>
      </c>
      <c r="C1286" s="80" t="s">
        <v>596</v>
      </c>
      <c r="D1286" s="80" t="s">
        <v>530</v>
      </c>
      <c r="E1286" s="80"/>
    </row>
    <row r="1287" spans="1:5" ht="24">
      <c r="A1287" s="80" t="s">
        <v>2911</v>
      </c>
      <c r="B1287" s="80" t="s">
        <v>2912</v>
      </c>
      <c r="C1287" s="80" t="s">
        <v>596</v>
      </c>
      <c r="D1287" s="80" t="s">
        <v>530</v>
      </c>
      <c r="E1287" s="80"/>
    </row>
    <row r="1288" spans="1:5" ht="156">
      <c r="A1288" s="80" t="s">
        <v>2913</v>
      </c>
      <c r="B1288" s="80" t="s">
        <v>2914</v>
      </c>
      <c r="C1288" s="80" t="s">
        <v>544</v>
      </c>
      <c r="D1288" s="80" t="s">
        <v>723</v>
      </c>
      <c r="E1288" s="80" t="s">
        <v>537</v>
      </c>
    </row>
    <row r="1289" spans="1:5" ht="156">
      <c r="A1289" s="80" t="s">
        <v>2915</v>
      </c>
      <c r="B1289" s="80" t="s">
        <v>2916</v>
      </c>
      <c r="C1289" s="80" t="s">
        <v>544</v>
      </c>
      <c r="D1289" s="80" t="s">
        <v>530</v>
      </c>
      <c r="E1289" s="80" t="s">
        <v>537</v>
      </c>
    </row>
    <row r="1290" spans="1:5" ht="156">
      <c r="A1290" s="80" t="s">
        <v>2917</v>
      </c>
      <c r="B1290" s="80" t="s">
        <v>2918</v>
      </c>
      <c r="C1290" s="80" t="s">
        <v>544</v>
      </c>
      <c r="D1290" s="80" t="s">
        <v>530</v>
      </c>
      <c r="E1290" s="80" t="s">
        <v>537</v>
      </c>
    </row>
    <row r="1291" spans="1:5" ht="156">
      <c r="A1291" s="80" t="s">
        <v>2919</v>
      </c>
      <c r="B1291" s="80" t="s">
        <v>2920</v>
      </c>
      <c r="C1291" s="80" t="s">
        <v>544</v>
      </c>
      <c r="D1291" s="80" t="s">
        <v>530</v>
      </c>
      <c r="E1291" s="80" t="s">
        <v>537</v>
      </c>
    </row>
    <row r="1292" spans="1:5" ht="156">
      <c r="A1292" s="80" t="s">
        <v>2921</v>
      </c>
      <c r="B1292" s="80" t="s">
        <v>2922</v>
      </c>
      <c r="C1292" s="80" t="s">
        <v>544</v>
      </c>
      <c r="D1292" s="80" t="s">
        <v>530</v>
      </c>
      <c r="E1292" s="80" t="s">
        <v>537</v>
      </c>
    </row>
    <row r="1293" spans="1:5" ht="156">
      <c r="A1293" s="80" t="s">
        <v>2923</v>
      </c>
      <c r="B1293" s="80" t="s">
        <v>2924</v>
      </c>
      <c r="C1293" s="80" t="s">
        <v>544</v>
      </c>
      <c r="D1293" s="80" t="s">
        <v>530</v>
      </c>
      <c r="E1293" s="80" t="s">
        <v>537</v>
      </c>
    </row>
    <row r="1294" spans="1:5" ht="156">
      <c r="A1294" s="80" t="s">
        <v>2925</v>
      </c>
      <c r="B1294" s="80" t="s">
        <v>2926</v>
      </c>
      <c r="C1294" s="80" t="s">
        <v>544</v>
      </c>
      <c r="D1294" s="80" t="s">
        <v>530</v>
      </c>
      <c r="E1294" s="80" t="s">
        <v>537</v>
      </c>
    </row>
    <row r="1295" spans="1:5" ht="156">
      <c r="A1295" s="80" t="s">
        <v>2927</v>
      </c>
      <c r="B1295" s="80" t="s">
        <v>2928</v>
      </c>
      <c r="C1295" s="80" t="s">
        <v>544</v>
      </c>
      <c r="D1295" s="80" t="s">
        <v>530</v>
      </c>
      <c r="E1295" s="80" t="s">
        <v>537</v>
      </c>
    </row>
    <row r="1296" spans="1:5" ht="156">
      <c r="A1296" s="80" t="s">
        <v>2929</v>
      </c>
      <c r="B1296" s="80" t="s">
        <v>2930</v>
      </c>
      <c r="C1296" s="80" t="s">
        <v>544</v>
      </c>
      <c r="D1296" s="80" t="s">
        <v>530</v>
      </c>
      <c r="E1296" s="80" t="s">
        <v>537</v>
      </c>
    </row>
    <row r="1297" spans="1:5" ht="156">
      <c r="A1297" s="80" t="s">
        <v>2931</v>
      </c>
      <c r="B1297" s="80" t="s">
        <v>2928</v>
      </c>
      <c r="C1297" s="80" t="s">
        <v>544</v>
      </c>
      <c r="D1297" s="80" t="s">
        <v>530</v>
      </c>
      <c r="E1297" s="80" t="s">
        <v>537</v>
      </c>
    </row>
    <row r="1298" spans="1:5" ht="156">
      <c r="A1298" s="80" t="s">
        <v>2932</v>
      </c>
      <c r="B1298" s="80" t="s">
        <v>2928</v>
      </c>
      <c r="C1298" s="80" t="s">
        <v>544</v>
      </c>
      <c r="D1298" s="80" t="s">
        <v>530</v>
      </c>
      <c r="E1298" s="80" t="s">
        <v>537</v>
      </c>
    </row>
    <row r="1299" spans="1:5" ht="156">
      <c r="A1299" s="80" t="s">
        <v>2933</v>
      </c>
      <c r="B1299" s="80" t="s">
        <v>2934</v>
      </c>
      <c r="C1299" s="80" t="s">
        <v>544</v>
      </c>
      <c r="D1299" s="80" t="s">
        <v>530</v>
      </c>
      <c r="E1299" s="80" t="s">
        <v>537</v>
      </c>
    </row>
    <row r="1300" spans="1:5" ht="156">
      <c r="A1300" s="80" t="s">
        <v>2935</v>
      </c>
      <c r="B1300" s="80" t="s">
        <v>2936</v>
      </c>
      <c r="C1300" s="80" t="s">
        <v>544</v>
      </c>
      <c r="D1300" s="80" t="s">
        <v>530</v>
      </c>
      <c r="E1300" s="80" t="s">
        <v>537</v>
      </c>
    </row>
    <row r="1301" spans="1:5" ht="156">
      <c r="A1301" s="80" t="s">
        <v>2937</v>
      </c>
      <c r="B1301" s="80" t="s">
        <v>2938</v>
      </c>
      <c r="C1301" s="80" t="s">
        <v>544</v>
      </c>
      <c r="D1301" s="80" t="s">
        <v>530</v>
      </c>
      <c r="E1301" s="80" t="s">
        <v>537</v>
      </c>
    </row>
    <row r="1302" spans="1:5" ht="156">
      <c r="A1302" s="80" t="s">
        <v>2939</v>
      </c>
      <c r="B1302" s="80" t="s">
        <v>2940</v>
      </c>
      <c r="C1302" s="80" t="s">
        <v>544</v>
      </c>
      <c r="D1302" s="80" t="s">
        <v>530</v>
      </c>
      <c r="E1302" s="80" t="s">
        <v>537</v>
      </c>
    </row>
    <row r="1303" spans="1:5" ht="156">
      <c r="A1303" s="80" t="s">
        <v>2941</v>
      </c>
      <c r="B1303" s="80" t="s">
        <v>2942</v>
      </c>
      <c r="C1303" s="80" t="s">
        <v>544</v>
      </c>
      <c r="D1303" s="80" t="s">
        <v>530</v>
      </c>
      <c r="E1303" s="80" t="s">
        <v>537</v>
      </c>
    </row>
    <row r="1304" spans="1:5" ht="156">
      <c r="A1304" s="80" t="s">
        <v>2943</v>
      </c>
      <c r="B1304" s="80" t="s">
        <v>2944</v>
      </c>
      <c r="C1304" s="80" t="s">
        <v>544</v>
      </c>
      <c r="D1304" s="80" t="s">
        <v>530</v>
      </c>
      <c r="E1304" s="80" t="s">
        <v>537</v>
      </c>
    </row>
    <row r="1305" spans="1:5" ht="156">
      <c r="A1305" s="80" t="s">
        <v>2945</v>
      </c>
      <c r="B1305" s="80" t="s">
        <v>2946</v>
      </c>
      <c r="C1305" s="80" t="s">
        <v>544</v>
      </c>
      <c r="D1305" s="80" t="s">
        <v>530</v>
      </c>
      <c r="E1305" s="80" t="s">
        <v>537</v>
      </c>
    </row>
    <row r="1306" spans="1:5" ht="156">
      <c r="A1306" s="80" t="s">
        <v>2947</v>
      </c>
      <c r="B1306" s="80" t="s">
        <v>2948</v>
      </c>
      <c r="C1306" s="80" t="s">
        <v>544</v>
      </c>
      <c r="D1306" s="80" t="s">
        <v>530</v>
      </c>
      <c r="E1306" s="80" t="s">
        <v>537</v>
      </c>
    </row>
    <row r="1307" spans="1:5" ht="156">
      <c r="A1307" s="80" t="s">
        <v>2949</v>
      </c>
      <c r="B1307" s="80" t="s">
        <v>2950</v>
      </c>
      <c r="C1307" s="80" t="s">
        <v>544</v>
      </c>
      <c r="D1307" s="80" t="s">
        <v>530</v>
      </c>
      <c r="E1307" s="80" t="s">
        <v>537</v>
      </c>
    </row>
    <row r="1308" spans="1:5" ht="24">
      <c r="A1308" s="80" t="s">
        <v>2951</v>
      </c>
      <c r="B1308" s="80" t="s">
        <v>2952</v>
      </c>
      <c r="C1308" s="80"/>
      <c r="D1308" s="80" t="s">
        <v>530</v>
      </c>
      <c r="E1308" s="80"/>
    </row>
    <row r="1309" spans="1:5" ht="24">
      <c r="A1309" s="80" t="s">
        <v>2953</v>
      </c>
      <c r="B1309" s="80" t="s">
        <v>2954</v>
      </c>
      <c r="C1309" s="80"/>
      <c r="D1309" s="80" t="s">
        <v>530</v>
      </c>
      <c r="E1309" s="80"/>
    </row>
    <row r="1310" spans="1:5" ht="156">
      <c r="A1310" s="80" t="s">
        <v>2955</v>
      </c>
      <c r="B1310" s="80" t="s">
        <v>2956</v>
      </c>
      <c r="C1310" s="80"/>
      <c r="D1310" s="80" t="s">
        <v>569</v>
      </c>
      <c r="E1310" s="80" t="s">
        <v>537</v>
      </c>
    </row>
    <row r="1311" spans="1:5" ht="156">
      <c r="A1311" s="80" t="s">
        <v>2957</v>
      </c>
      <c r="B1311" s="80" t="s">
        <v>2958</v>
      </c>
      <c r="C1311" s="80"/>
      <c r="D1311" s="80" t="s">
        <v>569</v>
      </c>
      <c r="E1311" s="80" t="s">
        <v>537</v>
      </c>
    </row>
    <row r="1312" spans="1:5" ht="156">
      <c r="A1312" s="80" t="s">
        <v>2959</v>
      </c>
      <c r="B1312" s="80" t="s">
        <v>2960</v>
      </c>
      <c r="C1312" s="80" t="s">
        <v>596</v>
      </c>
      <c r="D1312" s="80" t="s">
        <v>530</v>
      </c>
      <c r="E1312" s="80" t="s">
        <v>638</v>
      </c>
    </row>
    <row r="1313" spans="1:5" ht="156">
      <c r="A1313" s="80" t="s">
        <v>2961</v>
      </c>
      <c r="B1313" s="80" t="s">
        <v>2962</v>
      </c>
      <c r="C1313" s="80" t="s">
        <v>596</v>
      </c>
      <c r="D1313" s="80" t="s">
        <v>530</v>
      </c>
      <c r="E1313" s="80" t="s">
        <v>537</v>
      </c>
    </row>
    <row r="1314" spans="1:5" ht="24">
      <c r="A1314" s="80" t="s">
        <v>2963</v>
      </c>
      <c r="B1314" s="80" t="s">
        <v>2964</v>
      </c>
      <c r="C1314" s="80"/>
      <c r="D1314" s="80" t="s">
        <v>569</v>
      </c>
      <c r="E1314" s="80"/>
    </row>
    <row r="1315" spans="1:5" ht="24">
      <c r="A1315" s="80" t="s">
        <v>2965</v>
      </c>
      <c r="B1315" s="80" t="s">
        <v>2966</v>
      </c>
      <c r="C1315" s="80"/>
      <c r="D1315" s="80" t="s">
        <v>569</v>
      </c>
      <c r="E1315" s="80"/>
    </row>
    <row r="1316" spans="1:5" ht="156">
      <c r="A1316" s="80" t="s">
        <v>2967</v>
      </c>
      <c r="B1316" s="80" t="s">
        <v>2968</v>
      </c>
      <c r="C1316" s="80"/>
      <c r="D1316" s="80" t="s">
        <v>530</v>
      </c>
      <c r="E1316" s="80" t="s">
        <v>537</v>
      </c>
    </row>
    <row r="1317" spans="1:5" ht="156">
      <c r="A1317" s="80" t="s">
        <v>2969</v>
      </c>
      <c r="B1317" s="80" t="s">
        <v>2970</v>
      </c>
      <c r="C1317" s="80"/>
      <c r="D1317" s="80" t="s">
        <v>530</v>
      </c>
      <c r="E1317" s="80" t="s">
        <v>537</v>
      </c>
    </row>
    <row r="1318" spans="1:5" ht="156">
      <c r="A1318" s="80" t="s">
        <v>2971</v>
      </c>
      <c r="B1318" s="80" t="s">
        <v>2972</v>
      </c>
      <c r="C1318" s="80"/>
      <c r="D1318" s="80" t="s">
        <v>530</v>
      </c>
      <c r="E1318" s="80" t="s">
        <v>767</v>
      </c>
    </row>
    <row r="1319" spans="1:5" ht="24">
      <c r="A1319" s="80" t="s">
        <v>2973</v>
      </c>
      <c r="B1319" s="80" t="s">
        <v>2974</v>
      </c>
      <c r="C1319" s="80"/>
      <c r="D1319" s="80" t="s">
        <v>530</v>
      </c>
      <c r="E1319" s="80"/>
    </row>
    <row r="1320" spans="1:5" ht="24">
      <c r="A1320" s="80" t="s">
        <v>2975</v>
      </c>
      <c r="B1320" s="80" t="s">
        <v>2976</v>
      </c>
      <c r="C1320" s="80"/>
      <c r="D1320" s="80" t="s">
        <v>530</v>
      </c>
      <c r="E1320" s="80"/>
    </row>
    <row r="1321" spans="1:5" ht="36">
      <c r="A1321" s="80" t="s">
        <v>2977</v>
      </c>
      <c r="B1321" s="80" t="s">
        <v>2978</v>
      </c>
      <c r="C1321" s="80"/>
      <c r="D1321" s="80" t="s">
        <v>530</v>
      </c>
      <c r="E1321" s="80"/>
    </row>
    <row r="1322" spans="1:5" ht="24">
      <c r="A1322" s="80" t="s">
        <v>2979</v>
      </c>
      <c r="B1322" s="80" t="s">
        <v>2980</v>
      </c>
      <c r="C1322" s="80"/>
      <c r="D1322" s="80" t="s">
        <v>530</v>
      </c>
      <c r="E1322" s="80"/>
    </row>
    <row r="1323" spans="1:5" ht="24">
      <c r="A1323" s="80" t="s">
        <v>2981</v>
      </c>
      <c r="B1323" s="80" t="s">
        <v>2982</v>
      </c>
      <c r="C1323" s="80"/>
      <c r="D1323" s="80" t="s">
        <v>530</v>
      </c>
      <c r="E1323" s="80"/>
    </row>
    <row r="1324" spans="1:5" ht="24">
      <c r="A1324" s="80" t="s">
        <v>2983</v>
      </c>
      <c r="B1324" s="80" t="s">
        <v>2984</v>
      </c>
      <c r="C1324" s="80"/>
      <c r="D1324" s="80" t="s">
        <v>530</v>
      </c>
      <c r="E1324" s="80"/>
    </row>
    <row r="1325" spans="1:5" ht="156">
      <c r="A1325" s="80" t="s">
        <v>436</v>
      </c>
      <c r="B1325" s="80" t="s">
        <v>2985</v>
      </c>
      <c r="C1325" s="80" t="s">
        <v>544</v>
      </c>
      <c r="D1325" s="80" t="s">
        <v>530</v>
      </c>
      <c r="E1325" s="80" t="s">
        <v>767</v>
      </c>
    </row>
    <row r="1326" spans="1:5" ht="48">
      <c r="A1326" s="80" t="s">
        <v>222</v>
      </c>
      <c r="B1326" s="80" t="s">
        <v>2986</v>
      </c>
      <c r="C1326" s="80" t="s">
        <v>544</v>
      </c>
      <c r="D1326" s="80" t="s">
        <v>530</v>
      </c>
      <c r="E1326" s="80" t="s">
        <v>2987</v>
      </c>
    </row>
    <row r="1327" spans="1:5" ht="48">
      <c r="A1327" s="80" t="s">
        <v>224</v>
      </c>
      <c r="B1327" s="80" t="s">
        <v>2988</v>
      </c>
      <c r="C1327" s="80" t="s">
        <v>544</v>
      </c>
      <c r="D1327" s="80" t="s">
        <v>530</v>
      </c>
      <c r="E1327" s="80" t="s">
        <v>2987</v>
      </c>
    </row>
    <row r="1328" spans="1:5" ht="48">
      <c r="A1328" s="80" t="s">
        <v>438</v>
      </c>
      <c r="B1328" s="80" t="s">
        <v>2989</v>
      </c>
      <c r="C1328" s="80" t="s">
        <v>544</v>
      </c>
      <c r="D1328" s="80" t="s">
        <v>530</v>
      </c>
      <c r="E1328" s="80" t="s">
        <v>2987</v>
      </c>
    </row>
    <row r="1329" spans="1:5" ht="48">
      <c r="A1329" s="80" t="s">
        <v>226</v>
      </c>
      <c r="B1329" s="80" t="s">
        <v>2990</v>
      </c>
      <c r="C1329" s="80" t="s">
        <v>544</v>
      </c>
      <c r="D1329" s="80" t="s">
        <v>530</v>
      </c>
      <c r="E1329" s="80" t="s">
        <v>2987</v>
      </c>
    </row>
    <row r="1330" spans="1:5" ht="48">
      <c r="A1330" s="80" t="s">
        <v>440</v>
      </c>
      <c r="B1330" s="80" t="s">
        <v>2991</v>
      </c>
      <c r="C1330" s="80" t="s">
        <v>544</v>
      </c>
      <c r="D1330" s="80" t="s">
        <v>569</v>
      </c>
      <c r="E1330" s="80" t="s">
        <v>2987</v>
      </c>
    </row>
    <row r="1331" spans="1:5" ht="48">
      <c r="A1331" s="80" t="s">
        <v>228</v>
      </c>
      <c r="B1331" s="80" t="s">
        <v>2992</v>
      </c>
      <c r="C1331" s="80" t="s">
        <v>544</v>
      </c>
      <c r="D1331" s="80" t="s">
        <v>569</v>
      </c>
      <c r="E1331" s="80" t="s">
        <v>2987</v>
      </c>
    </row>
    <row r="1332" spans="1:5" ht="96">
      <c r="A1332" s="80" t="s">
        <v>442</v>
      </c>
      <c r="B1332" s="80" t="s">
        <v>2993</v>
      </c>
      <c r="C1332" s="80" t="s">
        <v>544</v>
      </c>
      <c r="D1332" s="80" t="s">
        <v>569</v>
      </c>
      <c r="E1332" s="80" t="s">
        <v>2994</v>
      </c>
    </row>
    <row r="1333" spans="1:5" ht="96">
      <c r="A1333" s="80" t="s">
        <v>230</v>
      </c>
      <c r="B1333" s="80" t="s">
        <v>2993</v>
      </c>
      <c r="C1333" s="80" t="s">
        <v>544</v>
      </c>
      <c r="D1333" s="80" t="s">
        <v>569</v>
      </c>
      <c r="E1333" s="80" t="s">
        <v>2994</v>
      </c>
    </row>
    <row r="1334" spans="1:5" ht="156">
      <c r="A1334" s="80" t="s">
        <v>444</v>
      </c>
      <c r="B1334" s="80" t="s">
        <v>2995</v>
      </c>
      <c r="C1334" s="80" t="s">
        <v>544</v>
      </c>
      <c r="D1334" s="80" t="s">
        <v>569</v>
      </c>
      <c r="E1334" s="80" t="s">
        <v>767</v>
      </c>
    </row>
    <row r="1335" spans="1:5" ht="156">
      <c r="A1335" s="80" t="s">
        <v>232</v>
      </c>
      <c r="B1335" s="80" t="s">
        <v>2996</v>
      </c>
      <c r="C1335" s="80" t="s">
        <v>544</v>
      </c>
      <c r="D1335" s="80" t="s">
        <v>569</v>
      </c>
      <c r="E1335" s="80" t="s">
        <v>767</v>
      </c>
    </row>
    <row r="1336" spans="1:5" ht="156">
      <c r="A1336" s="80" t="s">
        <v>446</v>
      </c>
      <c r="B1336" s="80" t="s">
        <v>2997</v>
      </c>
      <c r="C1336" s="80" t="s">
        <v>544</v>
      </c>
      <c r="D1336" s="80" t="s">
        <v>569</v>
      </c>
      <c r="E1336" s="80" t="s">
        <v>767</v>
      </c>
    </row>
    <row r="1337" spans="1:5" ht="156">
      <c r="A1337" s="80" t="s">
        <v>234</v>
      </c>
      <c r="B1337" s="80" t="s">
        <v>2997</v>
      </c>
      <c r="C1337" s="80" t="s">
        <v>544</v>
      </c>
      <c r="D1337" s="80" t="s">
        <v>569</v>
      </c>
      <c r="E1337" s="80" t="s">
        <v>767</v>
      </c>
    </row>
    <row r="1338" spans="1:5" ht="156">
      <c r="A1338" s="80" t="s">
        <v>236</v>
      </c>
      <c r="B1338" s="80" t="s">
        <v>2998</v>
      </c>
      <c r="C1338" s="80" t="s">
        <v>544</v>
      </c>
      <c r="D1338" s="80" t="s">
        <v>569</v>
      </c>
      <c r="E1338" s="80" t="s">
        <v>767</v>
      </c>
    </row>
    <row r="1339" spans="1:5" ht="156">
      <c r="A1339" s="80" t="s">
        <v>238</v>
      </c>
      <c r="B1339" s="80" t="s">
        <v>2999</v>
      </c>
      <c r="C1339" s="80" t="s">
        <v>544</v>
      </c>
      <c r="D1339" s="80" t="s">
        <v>569</v>
      </c>
      <c r="E1339" s="80" t="s">
        <v>537</v>
      </c>
    </row>
    <row r="1340" spans="1:5" ht="48">
      <c r="A1340" s="267" t="s">
        <v>3000</v>
      </c>
      <c r="B1340" s="267" t="s">
        <v>3001</v>
      </c>
      <c r="C1340" s="267" t="s">
        <v>596</v>
      </c>
      <c r="D1340" s="267" t="s">
        <v>569</v>
      </c>
      <c r="E1340" s="75" t="s">
        <v>3002</v>
      </c>
    </row>
    <row r="1341" spans="1:5" ht="48">
      <c r="A1341" s="269"/>
      <c r="B1341" s="269"/>
      <c r="C1341" s="269"/>
      <c r="D1341" s="269"/>
      <c r="E1341" s="79" t="s">
        <v>3003</v>
      </c>
    </row>
    <row r="1342" spans="1:5">
      <c r="A1342" s="269"/>
      <c r="B1342" s="269"/>
      <c r="C1342" s="269"/>
      <c r="D1342" s="269"/>
      <c r="E1342" s="79"/>
    </row>
    <row r="1343" spans="1:5" ht="24">
      <c r="A1343" s="269"/>
      <c r="B1343" s="269"/>
      <c r="C1343" s="269"/>
      <c r="D1343" s="269"/>
      <c r="E1343" s="79" t="s">
        <v>3004</v>
      </c>
    </row>
    <row r="1344" spans="1:5" ht="72">
      <c r="A1344" s="269"/>
      <c r="B1344" s="269"/>
      <c r="C1344" s="269"/>
      <c r="D1344" s="269"/>
      <c r="E1344" s="79" t="s">
        <v>531</v>
      </c>
    </row>
    <row r="1345" spans="1:5" ht="96">
      <c r="A1345" s="268"/>
      <c r="B1345" s="268"/>
      <c r="C1345" s="268"/>
      <c r="D1345" s="268"/>
      <c r="E1345" s="76" t="s">
        <v>3005</v>
      </c>
    </row>
    <row r="1346" spans="1:5" ht="156">
      <c r="A1346" s="80" t="s">
        <v>3006</v>
      </c>
      <c r="B1346" s="80" t="s">
        <v>3007</v>
      </c>
      <c r="C1346" s="80" t="s">
        <v>596</v>
      </c>
      <c r="D1346" s="80" t="s">
        <v>569</v>
      </c>
      <c r="E1346" s="80" t="s">
        <v>537</v>
      </c>
    </row>
    <row r="1347" spans="1:5" ht="156">
      <c r="A1347" s="80" t="s">
        <v>3008</v>
      </c>
      <c r="B1347" s="80" t="s">
        <v>3009</v>
      </c>
      <c r="C1347" s="80" t="s">
        <v>596</v>
      </c>
      <c r="D1347" s="80" t="s">
        <v>569</v>
      </c>
      <c r="E1347" s="80" t="s">
        <v>537</v>
      </c>
    </row>
    <row r="1348" spans="1:5" ht="156">
      <c r="A1348" s="80" t="s">
        <v>3010</v>
      </c>
      <c r="B1348" s="80" t="s">
        <v>3011</v>
      </c>
      <c r="C1348" s="80" t="s">
        <v>596</v>
      </c>
      <c r="D1348" s="80" t="s">
        <v>569</v>
      </c>
      <c r="E1348" s="80" t="s">
        <v>537</v>
      </c>
    </row>
    <row r="1349" spans="1:5" ht="156">
      <c r="A1349" s="80" t="s">
        <v>3012</v>
      </c>
      <c r="B1349" s="80" t="s">
        <v>3013</v>
      </c>
      <c r="C1349" s="80" t="s">
        <v>596</v>
      </c>
      <c r="D1349" s="80" t="s">
        <v>569</v>
      </c>
      <c r="E1349" s="80" t="s">
        <v>537</v>
      </c>
    </row>
    <row r="1350" spans="1:5" ht="156">
      <c r="A1350" s="80" t="s">
        <v>3014</v>
      </c>
      <c r="B1350" s="80" t="s">
        <v>3015</v>
      </c>
      <c r="C1350" s="80" t="s">
        <v>596</v>
      </c>
      <c r="D1350" s="80" t="s">
        <v>569</v>
      </c>
      <c r="E1350" s="80" t="s">
        <v>537</v>
      </c>
    </row>
    <row r="1351" spans="1:5" ht="156">
      <c r="A1351" s="80" t="s">
        <v>240</v>
      </c>
      <c r="B1351" s="80" t="s">
        <v>3016</v>
      </c>
      <c r="C1351" s="80" t="s">
        <v>544</v>
      </c>
      <c r="D1351" s="80" t="s">
        <v>569</v>
      </c>
      <c r="E1351" s="80" t="s">
        <v>537</v>
      </c>
    </row>
    <row r="1352" spans="1:5" ht="156">
      <c r="A1352" s="80" t="s">
        <v>3017</v>
      </c>
      <c r="B1352" s="80" t="s">
        <v>3018</v>
      </c>
      <c r="C1352" s="80" t="s">
        <v>544</v>
      </c>
      <c r="D1352" s="80" t="s">
        <v>530</v>
      </c>
      <c r="E1352" s="80" t="s">
        <v>537</v>
      </c>
    </row>
    <row r="1353" spans="1:5" ht="156">
      <c r="A1353" s="80" t="s">
        <v>3019</v>
      </c>
      <c r="B1353" s="80" t="s">
        <v>3020</v>
      </c>
      <c r="C1353" s="80" t="s">
        <v>544</v>
      </c>
      <c r="D1353" s="80" t="s">
        <v>530</v>
      </c>
      <c r="E1353" s="80" t="s">
        <v>537</v>
      </c>
    </row>
    <row r="1354" spans="1:5" ht="204">
      <c r="A1354" s="80" t="s">
        <v>3021</v>
      </c>
      <c r="B1354" s="80" t="s">
        <v>3022</v>
      </c>
      <c r="C1354" s="80" t="s">
        <v>544</v>
      </c>
      <c r="D1354" s="80" t="s">
        <v>530</v>
      </c>
      <c r="E1354" s="80" t="s">
        <v>2553</v>
      </c>
    </row>
    <row r="1355" spans="1:5" ht="156">
      <c r="A1355" s="80" t="s">
        <v>3023</v>
      </c>
      <c r="B1355" s="80" t="s">
        <v>3024</v>
      </c>
      <c r="C1355" s="80" t="s">
        <v>544</v>
      </c>
      <c r="D1355" s="80" t="s">
        <v>530</v>
      </c>
      <c r="E1355" s="80" t="s">
        <v>767</v>
      </c>
    </row>
    <row r="1356" spans="1:5" ht="156">
      <c r="A1356" s="80" t="s">
        <v>3025</v>
      </c>
      <c r="B1356" s="80" t="s">
        <v>3026</v>
      </c>
      <c r="C1356" s="80" t="s">
        <v>544</v>
      </c>
      <c r="D1356" s="80" t="s">
        <v>530</v>
      </c>
      <c r="E1356" s="80" t="s">
        <v>767</v>
      </c>
    </row>
    <row r="1357" spans="1:5" ht="204">
      <c r="A1357" s="80" t="s">
        <v>3027</v>
      </c>
      <c r="B1357" s="80" t="s">
        <v>3028</v>
      </c>
      <c r="C1357" s="80" t="s">
        <v>544</v>
      </c>
      <c r="D1357" s="80" t="s">
        <v>530</v>
      </c>
      <c r="E1357" s="80" t="s">
        <v>2553</v>
      </c>
    </row>
    <row r="1358" spans="1:5" ht="156">
      <c r="A1358" s="80" t="s">
        <v>3029</v>
      </c>
      <c r="B1358" s="80" t="s">
        <v>3030</v>
      </c>
      <c r="C1358" s="80" t="s">
        <v>544</v>
      </c>
      <c r="D1358" s="80" t="s">
        <v>530</v>
      </c>
      <c r="E1358" s="80" t="s">
        <v>537</v>
      </c>
    </row>
    <row r="1359" spans="1:5" ht="156">
      <c r="A1359" s="80" t="s">
        <v>3031</v>
      </c>
      <c r="B1359" s="80" t="s">
        <v>3032</v>
      </c>
      <c r="C1359" s="80" t="s">
        <v>544</v>
      </c>
      <c r="D1359" s="80" t="s">
        <v>530</v>
      </c>
      <c r="E1359" s="80" t="s">
        <v>537</v>
      </c>
    </row>
    <row r="1360" spans="1:5" ht="156">
      <c r="A1360" s="80" t="s">
        <v>3033</v>
      </c>
      <c r="B1360" s="80" t="s">
        <v>3034</v>
      </c>
      <c r="C1360" s="80" t="s">
        <v>544</v>
      </c>
      <c r="D1360" s="80" t="s">
        <v>530</v>
      </c>
      <c r="E1360" s="80" t="s">
        <v>537</v>
      </c>
    </row>
    <row r="1361" spans="1:5" ht="156">
      <c r="A1361" s="80" t="s">
        <v>3035</v>
      </c>
      <c r="B1361" s="80" t="s">
        <v>3036</v>
      </c>
      <c r="C1361" s="80" t="s">
        <v>544</v>
      </c>
      <c r="D1361" s="80" t="s">
        <v>530</v>
      </c>
      <c r="E1361" s="80" t="s">
        <v>537</v>
      </c>
    </row>
    <row r="1362" spans="1:5" ht="156">
      <c r="A1362" s="80" t="s">
        <v>3037</v>
      </c>
      <c r="B1362" s="80" t="s">
        <v>797</v>
      </c>
      <c r="C1362" s="80" t="s">
        <v>544</v>
      </c>
      <c r="D1362" s="80" t="s">
        <v>530</v>
      </c>
      <c r="E1362" s="80" t="s">
        <v>537</v>
      </c>
    </row>
    <row r="1363" spans="1:5" ht="156">
      <c r="A1363" s="80" t="s">
        <v>3038</v>
      </c>
      <c r="B1363" s="80" t="s">
        <v>3039</v>
      </c>
      <c r="C1363" s="80" t="s">
        <v>544</v>
      </c>
      <c r="D1363" s="80" t="s">
        <v>530</v>
      </c>
      <c r="E1363" s="80" t="s">
        <v>537</v>
      </c>
    </row>
    <row r="1364" spans="1:5" ht="156">
      <c r="A1364" s="80" t="s">
        <v>3040</v>
      </c>
      <c r="B1364" s="80" t="s">
        <v>3041</v>
      </c>
      <c r="C1364" s="80" t="s">
        <v>544</v>
      </c>
      <c r="D1364" s="80" t="s">
        <v>530</v>
      </c>
      <c r="E1364" s="80" t="s">
        <v>537</v>
      </c>
    </row>
    <row r="1365" spans="1:5" ht="156">
      <c r="A1365" s="80" t="s">
        <v>3042</v>
      </c>
      <c r="B1365" s="80" t="s">
        <v>3043</v>
      </c>
      <c r="C1365" s="80" t="s">
        <v>544</v>
      </c>
      <c r="D1365" s="80" t="s">
        <v>530</v>
      </c>
      <c r="E1365" s="80" t="s">
        <v>767</v>
      </c>
    </row>
    <row r="1366" spans="1:5" ht="36">
      <c r="A1366" s="80" t="s">
        <v>3044</v>
      </c>
      <c r="B1366" s="80" t="s">
        <v>3045</v>
      </c>
      <c r="C1366" s="80"/>
      <c r="D1366" s="80" t="s">
        <v>569</v>
      </c>
      <c r="E1366" s="80" t="s">
        <v>3046</v>
      </c>
    </row>
    <row r="1367" spans="1:5" ht="72">
      <c r="A1367" s="267" t="s">
        <v>3047</v>
      </c>
      <c r="B1367" s="267" t="s">
        <v>3048</v>
      </c>
      <c r="C1367" s="267"/>
      <c r="D1367" s="267" t="s">
        <v>530</v>
      </c>
      <c r="E1367" s="75" t="s">
        <v>531</v>
      </c>
    </row>
    <row r="1368" spans="1:5" ht="48">
      <c r="A1368" s="268"/>
      <c r="B1368" s="268"/>
      <c r="C1368" s="268"/>
      <c r="D1368" s="268"/>
      <c r="E1368" s="76" t="s">
        <v>3049</v>
      </c>
    </row>
    <row r="1369" spans="1:5" ht="156">
      <c r="A1369" s="80" t="s">
        <v>448</v>
      </c>
      <c r="B1369" s="80" t="s">
        <v>3050</v>
      </c>
      <c r="C1369" s="80"/>
      <c r="D1369" s="80" t="s">
        <v>530</v>
      </c>
      <c r="E1369" s="80" t="s">
        <v>767</v>
      </c>
    </row>
    <row r="1370" spans="1:5" ht="156">
      <c r="A1370" s="80" t="s">
        <v>242</v>
      </c>
      <c r="B1370" s="80" t="s">
        <v>3051</v>
      </c>
      <c r="C1370" s="80"/>
      <c r="D1370" s="80" t="s">
        <v>530</v>
      </c>
      <c r="E1370" s="80" t="s">
        <v>767</v>
      </c>
    </row>
    <row r="1371" spans="1:5" ht="156">
      <c r="A1371" s="80" t="s">
        <v>3052</v>
      </c>
      <c r="B1371" s="80" t="s">
        <v>3053</v>
      </c>
      <c r="C1371" s="80"/>
      <c r="D1371" s="80" t="s">
        <v>530</v>
      </c>
      <c r="E1371" s="80" t="s">
        <v>767</v>
      </c>
    </row>
    <row r="1372" spans="1:5" ht="24">
      <c r="A1372" s="80" t="s">
        <v>3054</v>
      </c>
      <c r="B1372" s="80" t="s">
        <v>3055</v>
      </c>
      <c r="C1372" s="80"/>
      <c r="D1372" s="80" t="s">
        <v>530</v>
      </c>
      <c r="E1372" s="80"/>
    </row>
    <row r="1373" spans="1:5" ht="156">
      <c r="A1373" s="80" t="s">
        <v>3056</v>
      </c>
      <c r="B1373" s="80" t="s">
        <v>3057</v>
      </c>
      <c r="C1373" s="80"/>
      <c r="D1373" s="80" t="s">
        <v>530</v>
      </c>
      <c r="E1373" s="80" t="s">
        <v>767</v>
      </c>
    </row>
    <row r="1374" spans="1:5" ht="156">
      <c r="A1374" s="80" t="s">
        <v>3058</v>
      </c>
      <c r="B1374" s="80" t="s">
        <v>3059</v>
      </c>
      <c r="C1374" s="80"/>
      <c r="D1374" s="80" t="s">
        <v>530</v>
      </c>
      <c r="E1374" s="80" t="s">
        <v>767</v>
      </c>
    </row>
    <row r="1375" spans="1:5" ht="156">
      <c r="A1375" s="80" t="s">
        <v>3060</v>
      </c>
      <c r="B1375" s="80" t="s">
        <v>3061</v>
      </c>
      <c r="C1375" s="80"/>
      <c r="D1375" s="80" t="s">
        <v>530</v>
      </c>
      <c r="E1375" s="80" t="s">
        <v>537</v>
      </c>
    </row>
    <row r="1376" spans="1:5" ht="156">
      <c r="A1376" s="80" t="s">
        <v>3062</v>
      </c>
      <c r="B1376" s="80" t="s">
        <v>3063</v>
      </c>
      <c r="C1376" s="80"/>
      <c r="D1376" s="80" t="s">
        <v>530</v>
      </c>
      <c r="E1376" s="80" t="s">
        <v>537</v>
      </c>
    </row>
    <row r="1377" spans="1:5" ht="24">
      <c r="A1377" s="80" t="s">
        <v>3064</v>
      </c>
      <c r="B1377" s="80" t="s">
        <v>3065</v>
      </c>
      <c r="C1377" s="80" t="s">
        <v>596</v>
      </c>
      <c r="D1377" s="80" t="s">
        <v>530</v>
      </c>
      <c r="E1377" s="80"/>
    </row>
    <row r="1378" spans="1:5" ht="156">
      <c r="A1378" s="80" t="s">
        <v>3066</v>
      </c>
      <c r="B1378" s="80" t="s">
        <v>3067</v>
      </c>
      <c r="C1378" s="80" t="s">
        <v>596</v>
      </c>
      <c r="D1378" s="80" t="s">
        <v>530</v>
      </c>
      <c r="E1378" s="80" t="s">
        <v>767</v>
      </c>
    </row>
    <row r="1379" spans="1:5" ht="24">
      <c r="A1379" s="80" t="s">
        <v>3068</v>
      </c>
      <c r="B1379" s="80" t="s">
        <v>3069</v>
      </c>
      <c r="C1379" s="80" t="s">
        <v>596</v>
      </c>
      <c r="D1379" s="80" t="s">
        <v>530</v>
      </c>
      <c r="E1379" s="80"/>
    </row>
    <row r="1380" spans="1:5" ht="24">
      <c r="A1380" s="80" t="s">
        <v>3070</v>
      </c>
      <c r="B1380" s="80" t="s">
        <v>3071</v>
      </c>
      <c r="C1380" s="80" t="s">
        <v>596</v>
      </c>
      <c r="D1380" s="80" t="s">
        <v>530</v>
      </c>
      <c r="E1380" s="80"/>
    </row>
    <row r="1381" spans="1:5" ht="24">
      <c r="A1381" s="80" t="s">
        <v>3072</v>
      </c>
      <c r="B1381" s="80" t="s">
        <v>3073</v>
      </c>
      <c r="C1381" s="80" t="s">
        <v>596</v>
      </c>
      <c r="D1381" s="80" t="s">
        <v>530</v>
      </c>
      <c r="E1381" s="80"/>
    </row>
    <row r="1382" spans="1:5" ht="156">
      <c r="A1382" s="80" t="s">
        <v>3074</v>
      </c>
      <c r="B1382" s="80" t="s">
        <v>3075</v>
      </c>
      <c r="C1382" s="80"/>
      <c r="D1382" s="80" t="s">
        <v>569</v>
      </c>
      <c r="E1382" s="80" t="s">
        <v>2161</v>
      </c>
    </row>
    <row r="1383" spans="1:5" ht="156">
      <c r="A1383" s="80" t="s">
        <v>3076</v>
      </c>
      <c r="B1383" s="80" t="s">
        <v>3077</v>
      </c>
      <c r="C1383" s="80"/>
      <c r="D1383" s="80" t="s">
        <v>569</v>
      </c>
      <c r="E1383" s="80" t="s">
        <v>2161</v>
      </c>
    </row>
    <row r="1384" spans="1:5" ht="24">
      <c r="A1384" s="80" t="s">
        <v>3078</v>
      </c>
      <c r="B1384" s="80" t="s">
        <v>3079</v>
      </c>
      <c r="C1384" s="80" t="s">
        <v>596</v>
      </c>
      <c r="D1384" s="80" t="s">
        <v>530</v>
      </c>
      <c r="E1384" s="80"/>
    </row>
    <row r="1385" spans="1:5" ht="24">
      <c r="A1385" s="80" t="s">
        <v>3080</v>
      </c>
      <c r="B1385" s="80" t="s">
        <v>3081</v>
      </c>
      <c r="C1385" s="80" t="s">
        <v>596</v>
      </c>
      <c r="D1385" s="80" t="s">
        <v>530</v>
      </c>
      <c r="E1385" s="80"/>
    </row>
    <row r="1386" spans="1:5" ht="156">
      <c r="A1386" s="80" t="s">
        <v>3082</v>
      </c>
      <c r="B1386" s="80" t="s">
        <v>3083</v>
      </c>
      <c r="C1386" s="80" t="s">
        <v>544</v>
      </c>
      <c r="D1386" s="80" t="s">
        <v>530</v>
      </c>
      <c r="E1386" s="80" t="s">
        <v>537</v>
      </c>
    </row>
    <row r="1387" spans="1:5" ht="156">
      <c r="A1387" s="80" t="s">
        <v>3084</v>
      </c>
      <c r="B1387" s="80" t="s">
        <v>3085</v>
      </c>
      <c r="C1387" s="80" t="s">
        <v>544</v>
      </c>
      <c r="D1387" s="80" t="s">
        <v>530</v>
      </c>
      <c r="E1387" s="80" t="s">
        <v>537</v>
      </c>
    </row>
    <row r="1388" spans="1:5" ht="36">
      <c r="A1388" s="80" t="s">
        <v>3086</v>
      </c>
      <c r="B1388" s="80" t="s">
        <v>3087</v>
      </c>
      <c r="C1388" s="80"/>
      <c r="D1388" s="80" t="s">
        <v>530</v>
      </c>
      <c r="E1388" s="80" t="s">
        <v>3088</v>
      </c>
    </row>
    <row r="1389" spans="1:5" ht="156">
      <c r="A1389" s="80" t="s">
        <v>3089</v>
      </c>
      <c r="B1389" s="80" t="s">
        <v>3090</v>
      </c>
      <c r="C1389" s="80" t="s">
        <v>544</v>
      </c>
      <c r="D1389" s="80" t="s">
        <v>530</v>
      </c>
      <c r="E1389" s="80" t="s">
        <v>537</v>
      </c>
    </row>
    <row r="1390" spans="1:5" ht="156">
      <c r="A1390" s="80" t="s">
        <v>3091</v>
      </c>
      <c r="B1390" s="80" t="s">
        <v>3092</v>
      </c>
      <c r="C1390" s="80" t="s">
        <v>544</v>
      </c>
      <c r="D1390" s="80" t="s">
        <v>530</v>
      </c>
      <c r="E1390" s="80" t="s">
        <v>537</v>
      </c>
    </row>
    <row r="1391" spans="1:5" ht="156">
      <c r="A1391" s="80" t="s">
        <v>3093</v>
      </c>
      <c r="B1391" s="80" t="s">
        <v>3094</v>
      </c>
      <c r="C1391" s="80"/>
      <c r="D1391" s="80" t="s">
        <v>530</v>
      </c>
      <c r="E1391" s="80" t="s">
        <v>537</v>
      </c>
    </row>
    <row r="1392" spans="1:5" ht="156">
      <c r="A1392" s="80" t="s">
        <v>3095</v>
      </c>
      <c r="B1392" s="80" t="s">
        <v>3096</v>
      </c>
      <c r="C1392" s="80"/>
      <c r="D1392" s="80" t="s">
        <v>530</v>
      </c>
      <c r="E1392" s="80" t="s">
        <v>537</v>
      </c>
    </row>
    <row r="1393" spans="1:5" ht="156">
      <c r="A1393" s="80" t="s">
        <v>3097</v>
      </c>
      <c r="B1393" s="80" t="s">
        <v>3098</v>
      </c>
      <c r="C1393" s="80"/>
      <c r="D1393" s="80" t="s">
        <v>530</v>
      </c>
      <c r="E1393" s="80" t="s">
        <v>537</v>
      </c>
    </row>
    <row r="1394" spans="1:5" ht="156">
      <c r="A1394" s="80" t="s">
        <v>3099</v>
      </c>
      <c r="B1394" s="80" t="s">
        <v>3100</v>
      </c>
      <c r="C1394" s="80"/>
      <c r="D1394" s="80" t="s">
        <v>530</v>
      </c>
      <c r="E1394" s="80" t="s">
        <v>537</v>
      </c>
    </row>
    <row r="1395" spans="1:5" ht="156">
      <c r="A1395" s="80" t="s">
        <v>3101</v>
      </c>
      <c r="B1395" s="80" t="s">
        <v>3102</v>
      </c>
      <c r="C1395" s="80"/>
      <c r="D1395" s="80" t="s">
        <v>530</v>
      </c>
      <c r="E1395" s="80" t="s">
        <v>537</v>
      </c>
    </row>
    <row r="1396" spans="1:5" ht="156">
      <c r="A1396" s="80" t="s">
        <v>3103</v>
      </c>
      <c r="B1396" s="80" t="s">
        <v>3104</v>
      </c>
      <c r="C1396" s="80"/>
      <c r="D1396" s="80" t="s">
        <v>530</v>
      </c>
      <c r="E1396" s="80" t="s">
        <v>537</v>
      </c>
    </row>
    <row r="1397" spans="1:5" ht="156">
      <c r="A1397" s="80" t="s">
        <v>3105</v>
      </c>
      <c r="B1397" s="80" t="s">
        <v>3106</v>
      </c>
      <c r="C1397" s="80"/>
      <c r="D1397" s="80" t="s">
        <v>530</v>
      </c>
      <c r="E1397" s="80" t="s">
        <v>537</v>
      </c>
    </row>
    <row r="1398" spans="1:5" ht="156">
      <c r="A1398" s="80" t="s">
        <v>3107</v>
      </c>
      <c r="B1398" s="80" t="s">
        <v>3108</v>
      </c>
      <c r="C1398" s="80"/>
      <c r="D1398" s="80" t="s">
        <v>530</v>
      </c>
      <c r="E1398" s="80" t="s">
        <v>537</v>
      </c>
    </row>
    <row r="1399" spans="1:5" ht="156">
      <c r="A1399" s="80" t="s">
        <v>3109</v>
      </c>
      <c r="B1399" s="80" t="s">
        <v>3110</v>
      </c>
      <c r="C1399" s="80"/>
      <c r="D1399" s="80" t="s">
        <v>530</v>
      </c>
      <c r="E1399" s="80" t="s">
        <v>537</v>
      </c>
    </row>
    <row r="1400" spans="1:5" ht="156">
      <c r="A1400" s="80" t="s">
        <v>3111</v>
      </c>
      <c r="B1400" s="80" t="s">
        <v>3112</v>
      </c>
      <c r="C1400" s="80"/>
      <c r="D1400" s="80" t="s">
        <v>530</v>
      </c>
      <c r="E1400" s="80" t="s">
        <v>537</v>
      </c>
    </row>
    <row r="1401" spans="1:5" ht="156">
      <c r="A1401" s="80" t="s">
        <v>3113</v>
      </c>
      <c r="B1401" s="80" t="s">
        <v>3114</v>
      </c>
      <c r="C1401" s="80"/>
      <c r="D1401" s="80" t="s">
        <v>530</v>
      </c>
      <c r="E1401" s="80" t="s">
        <v>537</v>
      </c>
    </row>
    <row r="1402" spans="1:5" ht="156">
      <c r="A1402" s="80" t="s">
        <v>3115</v>
      </c>
      <c r="B1402" s="80" t="s">
        <v>3116</v>
      </c>
      <c r="C1402" s="80"/>
      <c r="D1402" s="80" t="s">
        <v>635</v>
      </c>
      <c r="E1402" s="80" t="s">
        <v>537</v>
      </c>
    </row>
    <row r="1403" spans="1:5" ht="156">
      <c r="A1403" s="80" t="s">
        <v>3117</v>
      </c>
      <c r="B1403" s="80" t="s">
        <v>3118</v>
      </c>
      <c r="C1403" s="80"/>
      <c r="D1403" s="80" t="s">
        <v>530</v>
      </c>
      <c r="E1403" s="80" t="s">
        <v>537</v>
      </c>
    </row>
    <row r="1404" spans="1:5" ht="156">
      <c r="A1404" s="80" t="s">
        <v>3119</v>
      </c>
      <c r="B1404" s="80" t="s">
        <v>3120</v>
      </c>
      <c r="C1404" s="80"/>
      <c r="D1404" s="80" t="s">
        <v>530</v>
      </c>
      <c r="E1404" s="80" t="s">
        <v>537</v>
      </c>
    </row>
    <row r="1405" spans="1:5" ht="156">
      <c r="A1405" s="267" t="s">
        <v>450</v>
      </c>
      <c r="B1405" s="267" t="s">
        <v>3121</v>
      </c>
      <c r="C1405" s="267" t="s">
        <v>544</v>
      </c>
      <c r="D1405" s="267" t="s">
        <v>530</v>
      </c>
      <c r="E1405" s="75" t="s">
        <v>537</v>
      </c>
    </row>
    <row r="1406" spans="1:5">
      <c r="A1406" s="269"/>
      <c r="B1406" s="269"/>
      <c r="C1406" s="269"/>
      <c r="D1406" s="269"/>
      <c r="E1406" s="79"/>
    </row>
    <row r="1407" spans="1:5" ht="48">
      <c r="A1407" s="268"/>
      <c r="B1407" s="268"/>
      <c r="C1407" s="268"/>
      <c r="D1407" s="268"/>
      <c r="E1407" s="76" t="s">
        <v>3122</v>
      </c>
    </row>
    <row r="1408" spans="1:5" ht="144">
      <c r="A1408" s="80" t="s">
        <v>244</v>
      </c>
      <c r="B1408" s="80" t="s">
        <v>3123</v>
      </c>
      <c r="C1408" s="80" t="s">
        <v>544</v>
      </c>
      <c r="D1408" s="80" t="s">
        <v>530</v>
      </c>
      <c r="E1408" s="80" t="s">
        <v>3124</v>
      </c>
    </row>
    <row r="1409" spans="1:5" ht="36">
      <c r="A1409" s="80" t="s">
        <v>246</v>
      </c>
      <c r="B1409" s="80" t="s">
        <v>3125</v>
      </c>
      <c r="C1409" s="80" t="s">
        <v>544</v>
      </c>
      <c r="D1409" s="80" t="s">
        <v>530</v>
      </c>
      <c r="E1409" s="80" t="s">
        <v>3126</v>
      </c>
    </row>
    <row r="1410" spans="1:5" ht="156">
      <c r="A1410" s="80" t="s">
        <v>3127</v>
      </c>
      <c r="B1410" s="80" t="s">
        <v>3128</v>
      </c>
      <c r="C1410" s="80" t="s">
        <v>544</v>
      </c>
      <c r="D1410" s="80" t="s">
        <v>530</v>
      </c>
      <c r="E1410" s="80" t="s">
        <v>1256</v>
      </c>
    </row>
    <row r="1411" spans="1:5" ht="156">
      <c r="A1411" s="267" t="s">
        <v>3129</v>
      </c>
      <c r="B1411" s="267" t="s">
        <v>3130</v>
      </c>
      <c r="C1411" s="267" t="s">
        <v>544</v>
      </c>
      <c r="D1411" s="267" t="s">
        <v>530</v>
      </c>
      <c r="E1411" s="75" t="s">
        <v>537</v>
      </c>
    </row>
    <row r="1412" spans="1:5" ht="24">
      <c r="A1412" s="268"/>
      <c r="B1412" s="268"/>
      <c r="C1412" s="268"/>
      <c r="D1412" s="268"/>
      <c r="E1412" s="76" t="s">
        <v>3131</v>
      </c>
    </row>
    <row r="1413" spans="1:5" ht="24">
      <c r="A1413" s="80" t="s">
        <v>3132</v>
      </c>
      <c r="B1413" s="80" t="s">
        <v>3133</v>
      </c>
      <c r="C1413" s="80" t="s">
        <v>544</v>
      </c>
      <c r="D1413" s="80" t="s">
        <v>530</v>
      </c>
      <c r="E1413" s="80"/>
    </row>
    <row r="1414" spans="1:5" ht="24">
      <c r="A1414" s="80" t="s">
        <v>3134</v>
      </c>
      <c r="B1414" s="80" t="s">
        <v>3135</v>
      </c>
      <c r="C1414" s="80" t="s">
        <v>544</v>
      </c>
      <c r="D1414" s="80" t="s">
        <v>530</v>
      </c>
      <c r="E1414" s="80"/>
    </row>
    <row r="1415" spans="1:5" ht="156">
      <c r="A1415" s="267" t="s">
        <v>248</v>
      </c>
      <c r="B1415" s="267" t="s">
        <v>3136</v>
      </c>
      <c r="C1415" s="267"/>
      <c r="D1415" s="267" t="s">
        <v>569</v>
      </c>
      <c r="E1415" s="75" t="s">
        <v>537</v>
      </c>
    </row>
    <row r="1416" spans="1:5">
      <c r="A1416" s="269"/>
      <c r="B1416" s="269"/>
      <c r="C1416" s="269"/>
      <c r="D1416" s="269"/>
      <c r="E1416" s="79"/>
    </row>
    <row r="1417" spans="1:5" ht="60">
      <c r="A1417" s="268"/>
      <c r="B1417" s="268"/>
      <c r="C1417" s="268"/>
      <c r="D1417" s="268"/>
      <c r="E1417" s="76" t="s">
        <v>3137</v>
      </c>
    </row>
    <row r="1418" spans="1:5" ht="156">
      <c r="A1418" s="267" t="s">
        <v>452</v>
      </c>
      <c r="B1418" s="267" t="s">
        <v>3138</v>
      </c>
      <c r="C1418" s="267"/>
      <c r="D1418" s="267" t="s">
        <v>569</v>
      </c>
      <c r="E1418" s="75" t="s">
        <v>537</v>
      </c>
    </row>
    <row r="1419" spans="1:5">
      <c r="A1419" s="269"/>
      <c r="B1419" s="269"/>
      <c r="C1419" s="269"/>
      <c r="D1419" s="269"/>
      <c r="E1419" s="79"/>
    </row>
    <row r="1420" spans="1:5" ht="60">
      <c r="A1420" s="268"/>
      <c r="B1420" s="268"/>
      <c r="C1420" s="268"/>
      <c r="D1420" s="268"/>
      <c r="E1420" s="76" t="s">
        <v>3139</v>
      </c>
    </row>
    <row r="1421" spans="1:5" ht="24">
      <c r="A1421" s="80" t="s">
        <v>3140</v>
      </c>
      <c r="B1421" s="80" t="s">
        <v>3141</v>
      </c>
      <c r="C1421" s="80" t="s">
        <v>544</v>
      </c>
      <c r="D1421" s="80" t="s">
        <v>530</v>
      </c>
      <c r="E1421" s="80"/>
    </row>
    <row r="1422" spans="1:5" ht="144">
      <c r="A1422" s="80" t="s">
        <v>3142</v>
      </c>
      <c r="B1422" s="80" t="s">
        <v>3143</v>
      </c>
      <c r="C1422" s="80"/>
      <c r="D1422" s="80" t="s">
        <v>530</v>
      </c>
      <c r="E1422" s="80" t="s">
        <v>3144</v>
      </c>
    </row>
    <row r="1423" spans="1:5" ht="24">
      <c r="A1423" s="80" t="s">
        <v>3145</v>
      </c>
      <c r="B1423" s="80" t="s">
        <v>3146</v>
      </c>
      <c r="C1423" s="80" t="s">
        <v>544</v>
      </c>
      <c r="D1423" s="80" t="s">
        <v>530</v>
      </c>
      <c r="E1423" s="80" t="s">
        <v>3147</v>
      </c>
    </row>
    <row r="1424" spans="1:5" ht="24">
      <c r="A1424" s="80" t="s">
        <v>3148</v>
      </c>
      <c r="B1424" s="80" t="s">
        <v>3149</v>
      </c>
      <c r="C1424" s="80" t="s">
        <v>544</v>
      </c>
      <c r="D1424" s="80" t="s">
        <v>530</v>
      </c>
      <c r="E1424" s="80" t="s">
        <v>3147</v>
      </c>
    </row>
    <row r="1425" spans="1:5" ht="156">
      <c r="A1425" s="80" t="s">
        <v>3150</v>
      </c>
      <c r="B1425" s="80" t="s">
        <v>3151</v>
      </c>
      <c r="C1425" s="80" t="s">
        <v>544</v>
      </c>
      <c r="D1425" s="80" t="s">
        <v>530</v>
      </c>
      <c r="E1425" s="80" t="s">
        <v>537</v>
      </c>
    </row>
    <row r="1426" spans="1:5" ht="156">
      <c r="A1426" s="80" t="s">
        <v>3152</v>
      </c>
      <c r="B1426" s="80" t="s">
        <v>3153</v>
      </c>
      <c r="C1426" s="80" t="s">
        <v>544</v>
      </c>
      <c r="D1426" s="80" t="s">
        <v>530</v>
      </c>
      <c r="E1426" s="80" t="s">
        <v>537</v>
      </c>
    </row>
    <row r="1427" spans="1:5" ht="156">
      <c r="A1427" s="80" t="s">
        <v>3154</v>
      </c>
      <c r="B1427" s="80" t="s">
        <v>3155</v>
      </c>
      <c r="C1427" s="80" t="s">
        <v>544</v>
      </c>
      <c r="D1427" s="80" t="s">
        <v>530</v>
      </c>
      <c r="E1427" s="80" t="s">
        <v>537</v>
      </c>
    </row>
    <row r="1428" spans="1:5" ht="156">
      <c r="A1428" s="80" t="s">
        <v>3156</v>
      </c>
      <c r="B1428" s="80" t="s">
        <v>3157</v>
      </c>
      <c r="C1428" s="80" t="s">
        <v>544</v>
      </c>
      <c r="D1428" s="80" t="s">
        <v>530</v>
      </c>
      <c r="E1428" s="80" t="s">
        <v>537</v>
      </c>
    </row>
    <row r="1429" spans="1:5" ht="156">
      <c r="A1429" s="80" t="s">
        <v>3158</v>
      </c>
      <c r="B1429" s="80" t="s">
        <v>3159</v>
      </c>
      <c r="C1429" s="80" t="s">
        <v>544</v>
      </c>
      <c r="D1429" s="80" t="s">
        <v>530</v>
      </c>
      <c r="E1429" s="80" t="s">
        <v>537</v>
      </c>
    </row>
    <row r="1430" spans="1:5" ht="156">
      <c r="A1430" s="80" t="s">
        <v>3160</v>
      </c>
      <c r="B1430" s="80" t="s">
        <v>3161</v>
      </c>
      <c r="C1430" s="80" t="s">
        <v>544</v>
      </c>
      <c r="D1430" s="80" t="s">
        <v>530</v>
      </c>
      <c r="E1430" s="80" t="s">
        <v>537</v>
      </c>
    </row>
    <row r="1431" spans="1:5" ht="156">
      <c r="A1431" s="80" t="s">
        <v>3162</v>
      </c>
      <c r="B1431" s="80" t="s">
        <v>3163</v>
      </c>
      <c r="C1431" s="80" t="s">
        <v>544</v>
      </c>
      <c r="D1431" s="80" t="s">
        <v>530</v>
      </c>
      <c r="E1431" s="80" t="s">
        <v>537</v>
      </c>
    </row>
    <row r="1432" spans="1:5" ht="156">
      <c r="A1432" s="80" t="s">
        <v>3164</v>
      </c>
      <c r="B1432" s="80" t="s">
        <v>3165</v>
      </c>
      <c r="C1432" s="80" t="s">
        <v>544</v>
      </c>
      <c r="D1432" s="80" t="s">
        <v>530</v>
      </c>
      <c r="E1432" s="80" t="s">
        <v>537</v>
      </c>
    </row>
    <row r="1433" spans="1:5" ht="156">
      <c r="A1433" s="80" t="s">
        <v>3166</v>
      </c>
      <c r="B1433" s="80" t="s">
        <v>3167</v>
      </c>
      <c r="C1433" s="80" t="s">
        <v>596</v>
      </c>
      <c r="D1433" s="80" t="s">
        <v>530</v>
      </c>
      <c r="E1433" s="80" t="s">
        <v>537</v>
      </c>
    </row>
    <row r="1434" spans="1:5" ht="24">
      <c r="A1434" s="80" t="s">
        <v>3168</v>
      </c>
      <c r="B1434" s="80" t="s">
        <v>3169</v>
      </c>
      <c r="C1434" s="80" t="s">
        <v>544</v>
      </c>
      <c r="D1434" s="80" t="s">
        <v>530</v>
      </c>
      <c r="E1434" s="80"/>
    </row>
    <row r="1435" spans="1:5" ht="24">
      <c r="A1435" s="80" t="s">
        <v>3170</v>
      </c>
      <c r="B1435" s="80" t="s">
        <v>3171</v>
      </c>
      <c r="C1435" s="80" t="s">
        <v>544</v>
      </c>
      <c r="D1435" s="80" t="s">
        <v>530</v>
      </c>
      <c r="E1435" s="80"/>
    </row>
    <row r="1436" spans="1:5" ht="24">
      <c r="A1436" s="80" t="s">
        <v>3172</v>
      </c>
      <c r="B1436" s="80" t="s">
        <v>3173</v>
      </c>
      <c r="C1436" s="80" t="s">
        <v>544</v>
      </c>
      <c r="D1436" s="80" t="s">
        <v>530</v>
      </c>
      <c r="E1436" s="80"/>
    </row>
    <row r="1437" spans="1:5" ht="24">
      <c r="A1437" s="80" t="s">
        <v>3174</v>
      </c>
      <c r="B1437" s="80" t="s">
        <v>3175</v>
      </c>
      <c r="C1437" s="80" t="s">
        <v>544</v>
      </c>
      <c r="D1437" s="80" t="s">
        <v>530</v>
      </c>
      <c r="E1437" s="80"/>
    </row>
    <row r="1438" spans="1:5" ht="24">
      <c r="A1438" s="80" t="s">
        <v>3176</v>
      </c>
      <c r="B1438" s="80" t="s">
        <v>3177</v>
      </c>
      <c r="C1438" s="80" t="s">
        <v>544</v>
      </c>
      <c r="D1438" s="80" t="s">
        <v>530</v>
      </c>
      <c r="E1438" s="80"/>
    </row>
    <row r="1439" spans="1:5" ht="24">
      <c r="A1439" s="80" t="s">
        <v>3178</v>
      </c>
      <c r="B1439" s="80" t="s">
        <v>3179</v>
      </c>
      <c r="C1439" s="80" t="s">
        <v>544</v>
      </c>
      <c r="D1439" s="80" t="s">
        <v>530</v>
      </c>
      <c r="E1439" s="80"/>
    </row>
    <row r="1440" spans="1:5" ht="120">
      <c r="A1440" s="80" t="s">
        <v>3180</v>
      </c>
      <c r="B1440" s="80" t="s">
        <v>3181</v>
      </c>
      <c r="C1440" s="80"/>
      <c r="D1440" s="80" t="s">
        <v>530</v>
      </c>
      <c r="E1440" s="80" t="s">
        <v>3182</v>
      </c>
    </row>
    <row r="1441" spans="1:5" ht="156">
      <c r="A1441" s="80" t="s">
        <v>250</v>
      </c>
      <c r="B1441" s="80" t="s">
        <v>3183</v>
      </c>
      <c r="C1441" s="80" t="s">
        <v>544</v>
      </c>
      <c r="D1441" s="80" t="s">
        <v>530</v>
      </c>
      <c r="E1441" s="80" t="s">
        <v>537</v>
      </c>
    </row>
    <row r="1442" spans="1:5" ht="72">
      <c r="A1442" s="80" t="s">
        <v>3184</v>
      </c>
      <c r="B1442" s="80" t="s">
        <v>3185</v>
      </c>
      <c r="C1442" s="80" t="s">
        <v>596</v>
      </c>
      <c r="D1442" s="80" t="s">
        <v>530</v>
      </c>
      <c r="E1442" s="80" t="s">
        <v>531</v>
      </c>
    </row>
    <row r="1443" spans="1:5" ht="72">
      <c r="A1443" s="80" t="s">
        <v>3186</v>
      </c>
      <c r="B1443" s="80" t="s">
        <v>3187</v>
      </c>
      <c r="C1443" s="80" t="s">
        <v>596</v>
      </c>
      <c r="D1443" s="80" t="s">
        <v>530</v>
      </c>
      <c r="E1443" s="80" t="s">
        <v>531</v>
      </c>
    </row>
    <row r="1444" spans="1:5" ht="144">
      <c r="A1444" s="80" t="s">
        <v>3188</v>
      </c>
      <c r="B1444" s="80" t="s">
        <v>3189</v>
      </c>
      <c r="C1444" s="80" t="s">
        <v>544</v>
      </c>
      <c r="D1444" s="80" t="s">
        <v>530</v>
      </c>
      <c r="E1444" s="80" t="s">
        <v>3124</v>
      </c>
    </row>
    <row r="1445" spans="1:5" ht="144">
      <c r="A1445" s="80" t="s">
        <v>3190</v>
      </c>
      <c r="B1445" s="80" t="s">
        <v>3191</v>
      </c>
      <c r="C1445" s="80" t="s">
        <v>544</v>
      </c>
      <c r="D1445" s="80" t="s">
        <v>530</v>
      </c>
      <c r="E1445" s="80" t="s">
        <v>3124</v>
      </c>
    </row>
    <row r="1446" spans="1:5" ht="156">
      <c r="A1446" s="80" t="s">
        <v>3192</v>
      </c>
      <c r="B1446" s="80" t="s">
        <v>3193</v>
      </c>
      <c r="C1446" s="80" t="s">
        <v>596</v>
      </c>
      <c r="D1446" s="80" t="s">
        <v>530</v>
      </c>
      <c r="E1446" s="80" t="s">
        <v>537</v>
      </c>
    </row>
    <row r="1447" spans="1:5" ht="72">
      <c r="A1447" s="80" t="s">
        <v>3194</v>
      </c>
      <c r="B1447" s="80" t="s">
        <v>3195</v>
      </c>
      <c r="C1447" s="80" t="s">
        <v>596</v>
      </c>
      <c r="D1447" s="80" t="s">
        <v>530</v>
      </c>
      <c r="E1447" s="80" t="s">
        <v>531</v>
      </c>
    </row>
    <row r="1448" spans="1:5" ht="156">
      <c r="A1448" s="80" t="s">
        <v>3196</v>
      </c>
      <c r="B1448" s="80" t="s">
        <v>3197</v>
      </c>
      <c r="C1448" s="80" t="s">
        <v>544</v>
      </c>
      <c r="D1448" s="80" t="s">
        <v>530</v>
      </c>
      <c r="E1448" s="80" t="s">
        <v>537</v>
      </c>
    </row>
    <row r="1449" spans="1:5" ht="156">
      <c r="A1449" s="80" t="s">
        <v>3198</v>
      </c>
      <c r="B1449" s="80" t="s">
        <v>3199</v>
      </c>
      <c r="C1449" s="80" t="s">
        <v>596</v>
      </c>
      <c r="D1449" s="80" t="s">
        <v>530</v>
      </c>
      <c r="E1449" s="80" t="s">
        <v>537</v>
      </c>
    </row>
    <row r="1450" spans="1:5" ht="156">
      <c r="A1450" s="80" t="s">
        <v>3200</v>
      </c>
      <c r="B1450" s="80" t="s">
        <v>3201</v>
      </c>
      <c r="C1450" s="80" t="s">
        <v>544</v>
      </c>
      <c r="D1450" s="80" t="s">
        <v>530</v>
      </c>
      <c r="E1450" s="80" t="s">
        <v>537</v>
      </c>
    </row>
    <row r="1451" spans="1:5" ht="156">
      <c r="A1451" s="80" t="s">
        <v>3202</v>
      </c>
      <c r="B1451" s="80" t="s">
        <v>3203</v>
      </c>
      <c r="C1451" s="80" t="s">
        <v>544</v>
      </c>
      <c r="D1451" s="80" t="s">
        <v>530</v>
      </c>
      <c r="E1451" s="80" t="s">
        <v>537</v>
      </c>
    </row>
    <row r="1452" spans="1:5" ht="156">
      <c r="A1452" s="80" t="s">
        <v>3204</v>
      </c>
      <c r="B1452" s="80" t="s">
        <v>3205</v>
      </c>
      <c r="C1452" s="80" t="s">
        <v>544</v>
      </c>
      <c r="D1452" s="80" t="s">
        <v>530</v>
      </c>
      <c r="E1452" s="80" t="s">
        <v>537</v>
      </c>
    </row>
    <row r="1453" spans="1:5" ht="156">
      <c r="A1453" s="80" t="s">
        <v>3206</v>
      </c>
      <c r="B1453" s="80" t="s">
        <v>3207</v>
      </c>
      <c r="C1453" s="80" t="s">
        <v>544</v>
      </c>
      <c r="D1453" s="80" t="s">
        <v>530</v>
      </c>
      <c r="E1453" s="80" t="s">
        <v>537</v>
      </c>
    </row>
    <row r="1454" spans="1:5" ht="24">
      <c r="A1454" s="80" t="s">
        <v>3208</v>
      </c>
      <c r="B1454" s="80" t="s">
        <v>3209</v>
      </c>
      <c r="C1454" s="80" t="s">
        <v>544</v>
      </c>
      <c r="D1454" s="80" t="s">
        <v>530</v>
      </c>
      <c r="E1454" s="80"/>
    </row>
    <row r="1455" spans="1:5" ht="156">
      <c r="A1455" s="80" t="s">
        <v>3210</v>
      </c>
      <c r="B1455" s="80" t="s">
        <v>3211</v>
      </c>
      <c r="C1455" s="80" t="s">
        <v>544</v>
      </c>
      <c r="D1455" s="80" t="s">
        <v>530</v>
      </c>
      <c r="E1455" s="80" t="s">
        <v>537</v>
      </c>
    </row>
    <row r="1456" spans="1:5" ht="156">
      <c r="A1456" s="80" t="s">
        <v>3212</v>
      </c>
      <c r="B1456" s="80" t="s">
        <v>3213</v>
      </c>
      <c r="C1456" s="80" t="s">
        <v>544</v>
      </c>
      <c r="D1456" s="80" t="s">
        <v>530</v>
      </c>
      <c r="E1456" s="80" t="s">
        <v>537</v>
      </c>
    </row>
    <row r="1457" spans="1:5" ht="24">
      <c r="A1457" s="80" t="s">
        <v>3214</v>
      </c>
      <c r="B1457" s="80" t="s">
        <v>3215</v>
      </c>
      <c r="C1457" s="80" t="s">
        <v>544</v>
      </c>
      <c r="D1457" s="80" t="s">
        <v>530</v>
      </c>
      <c r="E1457" s="80"/>
    </row>
    <row r="1458" spans="1:5" ht="156">
      <c r="A1458" s="80" t="s">
        <v>3216</v>
      </c>
      <c r="B1458" s="80" t="s">
        <v>3217</v>
      </c>
      <c r="C1458" s="80" t="s">
        <v>544</v>
      </c>
      <c r="D1458" s="80" t="s">
        <v>530</v>
      </c>
      <c r="E1458" s="80" t="s">
        <v>537</v>
      </c>
    </row>
    <row r="1459" spans="1:5" ht="156">
      <c r="A1459" s="80" t="s">
        <v>3218</v>
      </c>
      <c r="B1459" s="80" t="s">
        <v>3219</v>
      </c>
      <c r="C1459" s="80" t="s">
        <v>544</v>
      </c>
      <c r="D1459" s="80" t="s">
        <v>530</v>
      </c>
      <c r="E1459" s="80" t="s">
        <v>537</v>
      </c>
    </row>
    <row r="1460" spans="1:5" ht="156">
      <c r="A1460" s="80" t="s">
        <v>3220</v>
      </c>
      <c r="B1460" s="80" t="s">
        <v>3221</v>
      </c>
      <c r="C1460" s="80" t="s">
        <v>544</v>
      </c>
      <c r="D1460" s="80" t="s">
        <v>530</v>
      </c>
      <c r="E1460" s="80" t="s">
        <v>537</v>
      </c>
    </row>
    <row r="1461" spans="1:5" ht="156">
      <c r="A1461" s="80" t="s">
        <v>3222</v>
      </c>
      <c r="B1461" s="80" t="s">
        <v>3223</v>
      </c>
      <c r="C1461" s="80" t="s">
        <v>544</v>
      </c>
      <c r="D1461" s="80" t="s">
        <v>530</v>
      </c>
      <c r="E1461" s="80" t="s">
        <v>537</v>
      </c>
    </row>
    <row r="1462" spans="1:5" ht="156">
      <c r="A1462" s="80" t="s">
        <v>3224</v>
      </c>
      <c r="B1462" s="80" t="s">
        <v>3225</v>
      </c>
      <c r="C1462" s="80" t="s">
        <v>544</v>
      </c>
      <c r="D1462" s="80" t="s">
        <v>530</v>
      </c>
      <c r="E1462" s="80" t="s">
        <v>537</v>
      </c>
    </row>
    <row r="1463" spans="1:5" ht="156">
      <c r="A1463" s="80" t="s">
        <v>3226</v>
      </c>
      <c r="B1463" s="80" t="s">
        <v>3227</v>
      </c>
      <c r="C1463" s="80" t="s">
        <v>544</v>
      </c>
      <c r="D1463" s="80" t="s">
        <v>530</v>
      </c>
      <c r="E1463" s="80" t="s">
        <v>537</v>
      </c>
    </row>
    <row r="1464" spans="1:5" ht="156">
      <c r="A1464" s="80" t="s">
        <v>3228</v>
      </c>
      <c r="B1464" s="80" t="s">
        <v>3229</v>
      </c>
      <c r="C1464" s="80" t="s">
        <v>544</v>
      </c>
      <c r="D1464" s="80" t="s">
        <v>530</v>
      </c>
      <c r="E1464" s="80" t="s">
        <v>537</v>
      </c>
    </row>
    <row r="1465" spans="1:5" ht="156">
      <c r="A1465" s="80" t="s">
        <v>3230</v>
      </c>
      <c r="B1465" s="80" t="s">
        <v>3231</v>
      </c>
      <c r="C1465" s="80" t="s">
        <v>544</v>
      </c>
      <c r="D1465" s="80" t="s">
        <v>530</v>
      </c>
      <c r="E1465" s="80" t="s">
        <v>537</v>
      </c>
    </row>
    <row r="1466" spans="1:5" ht="24">
      <c r="A1466" s="80" t="s">
        <v>3232</v>
      </c>
      <c r="B1466" s="80" t="s">
        <v>3233</v>
      </c>
      <c r="C1466" s="80" t="s">
        <v>544</v>
      </c>
      <c r="D1466" s="80" t="s">
        <v>530</v>
      </c>
      <c r="E1466" s="80"/>
    </row>
    <row r="1467" spans="1:5" ht="156">
      <c r="A1467" s="80" t="s">
        <v>3234</v>
      </c>
      <c r="B1467" s="80" t="s">
        <v>3235</v>
      </c>
      <c r="C1467" s="80" t="s">
        <v>544</v>
      </c>
      <c r="D1467" s="80" t="s">
        <v>530</v>
      </c>
      <c r="E1467" s="80" t="s">
        <v>537</v>
      </c>
    </row>
    <row r="1468" spans="1:5" ht="156">
      <c r="A1468" s="80" t="s">
        <v>3236</v>
      </c>
      <c r="B1468" s="80" t="s">
        <v>3237</v>
      </c>
      <c r="C1468" s="80" t="s">
        <v>544</v>
      </c>
      <c r="D1468" s="80" t="s">
        <v>530</v>
      </c>
      <c r="E1468" s="80" t="s">
        <v>767</v>
      </c>
    </row>
    <row r="1469" spans="1:5" ht="156">
      <c r="A1469" s="80" t="s">
        <v>3238</v>
      </c>
      <c r="B1469" s="80" t="s">
        <v>3239</v>
      </c>
      <c r="C1469" s="80" t="s">
        <v>544</v>
      </c>
      <c r="D1469" s="80" t="s">
        <v>530</v>
      </c>
      <c r="E1469" s="80" t="s">
        <v>537</v>
      </c>
    </row>
    <row r="1470" spans="1:5" ht="156">
      <c r="A1470" s="80" t="s">
        <v>3240</v>
      </c>
      <c r="B1470" s="80" t="s">
        <v>3241</v>
      </c>
      <c r="C1470" s="80" t="s">
        <v>544</v>
      </c>
      <c r="D1470" s="80" t="s">
        <v>530</v>
      </c>
      <c r="E1470" s="80" t="s">
        <v>537</v>
      </c>
    </row>
    <row r="1471" spans="1:5" ht="156">
      <c r="A1471" s="80" t="s">
        <v>3242</v>
      </c>
      <c r="B1471" s="80" t="s">
        <v>3243</v>
      </c>
      <c r="C1471" s="80" t="s">
        <v>596</v>
      </c>
      <c r="D1471" s="80" t="s">
        <v>530</v>
      </c>
      <c r="E1471" s="80" t="s">
        <v>537</v>
      </c>
    </row>
    <row r="1472" spans="1:5" ht="156">
      <c r="A1472" s="80" t="s">
        <v>3244</v>
      </c>
      <c r="B1472" s="80" t="s">
        <v>3245</v>
      </c>
      <c r="C1472" s="80" t="s">
        <v>596</v>
      </c>
      <c r="D1472" s="80" t="s">
        <v>530</v>
      </c>
      <c r="E1472" s="80" t="s">
        <v>537</v>
      </c>
    </row>
    <row r="1473" spans="1:5" ht="156">
      <c r="A1473" s="80" t="s">
        <v>3246</v>
      </c>
      <c r="B1473" s="80" t="s">
        <v>3247</v>
      </c>
      <c r="C1473" s="80" t="s">
        <v>596</v>
      </c>
      <c r="D1473" s="80" t="s">
        <v>530</v>
      </c>
      <c r="E1473" s="80" t="s">
        <v>537</v>
      </c>
    </row>
    <row r="1474" spans="1:5" ht="156">
      <c r="A1474" s="80" t="s">
        <v>3248</v>
      </c>
      <c r="B1474" s="80" t="s">
        <v>3249</v>
      </c>
      <c r="C1474" s="80" t="s">
        <v>596</v>
      </c>
      <c r="D1474" s="80" t="s">
        <v>530</v>
      </c>
      <c r="E1474" s="80" t="s">
        <v>537</v>
      </c>
    </row>
    <row r="1475" spans="1:5" ht="156">
      <c r="A1475" s="80" t="s">
        <v>3250</v>
      </c>
      <c r="B1475" s="80" t="s">
        <v>3251</v>
      </c>
      <c r="C1475" s="80" t="s">
        <v>596</v>
      </c>
      <c r="D1475" s="80" t="s">
        <v>530</v>
      </c>
      <c r="E1475" s="80" t="s">
        <v>537</v>
      </c>
    </row>
    <row r="1476" spans="1:5" ht="156">
      <c r="A1476" s="80" t="s">
        <v>3252</v>
      </c>
      <c r="B1476" s="80" t="s">
        <v>3253</v>
      </c>
      <c r="C1476" s="80" t="s">
        <v>596</v>
      </c>
      <c r="D1476" s="80" t="s">
        <v>530</v>
      </c>
      <c r="E1476" s="80" t="s">
        <v>537</v>
      </c>
    </row>
    <row r="1477" spans="1:5" ht="156">
      <c r="A1477" s="80" t="s">
        <v>3254</v>
      </c>
      <c r="B1477" s="80" t="s">
        <v>3255</v>
      </c>
      <c r="C1477" s="80" t="s">
        <v>596</v>
      </c>
      <c r="D1477" s="80" t="s">
        <v>530</v>
      </c>
      <c r="E1477" s="80" t="s">
        <v>537</v>
      </c>
    </row>
    <row r="1478" spans="1:5" ht="156">
      <c r="A1478" s="80" t="s">
        <v>3256</v>
      </c>
      <c r="B1478" s="80" t="s">
        <v>3257</v>
      </c>
      <c r="C1478" s="80" t="s">
        <v>596</v>
      </c>
      <c r="D1478" s="80" t="s">
        <v>530</v>
      </c>
      <c r="E1478" s="80" t="s">
        <v>537</v>
      </c>
    </row>
    <row r="1479" spans="1:5" ht="156">
      <c r="A1479" s="80" t="s">
        <v>3258</v>
      </c>
      <c r="B1479" s="80" t="s">
        <v>3259</v>
      </c>
      <c r="C1479" s="80" t="s">
        <v>596</v>
      </c>
      <c r="D1479" s="80" t="s">
        <v>530</v>
      </c>
      <c r="E1479" s="80" t="s">
        <v>537</v>
      </c>
    </row>
    <row r="1480" spans="1:5" ht="156">
      <c r="A1480" s="80" t="s">
        <v>3260</v>
      </c>
      <c r="B1480" s="80" t="s">
        <v>3261</v>
      </c>
      <c r="C1480" s="80" t="s">
        <v>596</v>
      </c>
      <c r="D1480" s="80" t="s">
        <v>530</v>
      </c>
      <c r="E1480" s="80" t="s">
        <v>537</v>
      </c>
    </row>
    <row r="1481" spans="1:5" ht="156">
      <c r="A1481" s="80" t="s">
        <v>3262</v>
      </c>
      <c r="B1481" s="80" t="s">
        <v>3263</v>
      </c>
      <c r="C1481" s="80" t="s">
        <v>596</v>
      </c>
      <c r="D1481" s="80" t="s">
        <v>530</v>
      </c>
      <c r="E1481" s="80" t="s">
        <v>537</v>
      </c>
    </row>
    <row r="1482" spans="1:5" ht="156">
      <c r="A1482" s="80" t="s">
        <v>3264</v>
      </c>
      <c r="B1482" s="80" t="s">
        <v>3265</v>
      </c>
      <c r="C1482" s="80" t="s">
        <v>596</v>
      </c>
      <c r="D1482" s="80" t="s">
        <v>530</v>
      </c>
      <c r="E1482" s="80" t="s">
        <v>537</v>
      </c>
    </row>
    <row r="1483" spans="1:5" ht="156">
      <c r="A1483" s="80" t="s">
        <v>3266</v>
      </c>
      <c r="B1483" s="80" t="s">
        <v>3267</v>
      </c>
      <c r="C1483" s="80" t="s">
        <v>596</v>
      </c>
      <c r="D1483" s="80" t="s">
        <v>530</v>
      </c>
      <c r="E1483" s="80" t="s">
        <v>537</v>
      </c>
    </row>
    <row r="1484" spans="1:5" ht="156">
      <c r="A1484" s="80" t="s">
        <v>3268</v>
      </c>
      <c r="B1484" s="80" t="s">
        <v>3269</v>
      </c>
      <c r="C1484" s="80" t="s">
        <v>596</v>
      </c>
      <c r="D1484" s="80" t="s">
        <v>530</v>
      </c>
      <c r="E1484" s="80" t="s">
        <v>537</v>
      </c>
    </row>
    <row r="1485" spans="1:5" ht="156">
      <c r="A1485" s="80" t="s">
        <v>3270</v>
      </c>
      <c r="B1485" s="80" t="s">
        <v>3271</v>
      </c>
      <c r="C1485" s="80" t="s">
        <v>596</v>
      </c>
      <c r="D1485" s="80" t="s">
        <v>530</v>
      </c>
      <c r="E1485" s="80" t="s">
        <v>537</v>
      </c>
    </row>
    <row r="1486" spans="1:5" ht="156">
      <c r="A1486" s="80" t="s">
        <v>3272</v>
      </c>
      <c r="B1486" s="80" t="s">
        <v>3273</v>
      </c>
      <c r="C1486" s="80" t="s">
        <v>596</v>
      </c>
      <c r="D1486" s="80" t="s">
        <v>530</v>
      </c>
      <c r="E1486" s="80" t="s">
        <v>537</v>
      </c>
    </row>
    <row r="1487" spans="1:5" ht="156">
      <c r="A1487" s="80" t="s">
        <v>3274</v>
      </c>
      <c r="B1487" s="80" t="s">
        <v>3275</v>
      </c>
      <c r="C1487" s="80" t="s">
        <v>596</v>
      </c>
      <c r="D1487" s="80" t="s">
        <v>530</v>
      </c>
      <c r="E1487" s="80" t="s">
        <v>537</v>
      </c>
    </row>
    <row r="1488" spans="1:5" ht="156">
      <c r="A1488" s="80" t="s">
        <v>3276</v>
      </c>
      <c r="B1488" s="80" t="s">
        <v>2741</v>
      </c>
      <c r="C1488" s="80" t="s">
        <v>596</v>
      </c>
      <c r="D1488" s="80" t="s">
        <v>530</v>
      </c>
      <c r="E1488" s="80" t="s">
        <v>537</v>
      </c>
    </row>
    <row r="1489" spans="1:5" ht="156">
      <c r="A1489" s="80" t="s">
        <v>3277</v>
      </c>
      <c r="B1489" s="80" t="s">
        <v>3278</v>
      </c>
      <c r="C1489" s="80" t="s">
        <v>596</v>
      </c>
      <c r="D1489" s="80" t="s">
        <v>530</v>
      </c>
      <c r="E1489" s="80" t="s">
        <v>537</v>
      </c>
    </row>
    <row r="1490" spans="1:5" ht="156">
      <c r="A1490" s="80" t="s">
        <v>3279</v>
      </c>
      <c r="B1490" s="80" t="s">
        <v>3280</v>
      </c>
      <c r="C1490" s="80" t="s">
        <v>596</v>
      </c>
      <c r="D1490" s="80" t="s">
        <v>530</v>
      </c>
      <c r="E1490" s="80" t="s">
        <v>537</v>
      </c>
    </row>
    <row r="1491" spans="1:5" ht="156">
      <c r="A1491" s="80" t="s">
        <v>3281</v>
      </c>
      <c r="B1491" s="80" t="s">
        <v>3282</v>
      </c>
      <c r="C1491" s="80" t="s">
        <v>596</v>
      </c>
      <c r="D1491" s="80" t="s">
        <v>530</v>
      </c>
      <c r="E1491" s="80" t="s">
        <v>537</v>
      </c>
    </row>
    <row r="1492" spans="1:5" ht="156">
      <c r="A1492" s="80" t="s">
        <v>3283</v>
      </c>
      <c r="B1492" s="80" t="s">
        <v>3284</v>
      </c>
      <c r="C1492" s="80" t="s">
        <v>596</v>
      </c>
      <c r="D1492" s="80" t="s">
        <v>530</v>
      </c>
      <c r="E1492" s="80" t="s">
        <v>537</v>
      </c>
    </row>
    <row r="1493" spans="1:5" ht="156">
      <c r="A1493" s="80" t="s">
        <v>3285</v>
      </c>
      <c r="B1493" s="80" t="s">
        <v>3286</v>
      </c>
      <c r="C1493" s="80" t="s">
        <v>596</v>
      </c>
      <c r="D1493" s="80" t="s">
        <v>530</v>
      </c>
      <c r="E1493" s="80" t="s">
        <v>537</v>
      </c>
    </row>
    <row r="1494" spans="1:5" ht="156">
      <c r="A1494" s="80" t="s">
        <v>3287</v>
      </c>
      <c r="B1494" s="80" t="s">
        <v>3288</v>
      </c>
      <c r="C1494" s="80" t="s">
        <v>596</v>
      </c>
      <c r="D1494" s="80" t="s">
        <v>530</v>
      </c>
      <c r="E1494" s="80" t="s">
        <v>537</v>
      </c>
    </row>
    <row r="1495" spans="1:5" ht="156">
      <c r="A1495" s="80" t="s">
        <v>3289</v>
      </c>
      <c r="B1495" s="80" t="s">
        <v>3290</v>
      </c>
      <c r="C1495" s="80" t="s">
        <v>596</v>
      </c>
      <c r="D1495" s="80" t="s">
        <v>530</v>
      </c>
      <c r="E1495" s="80" t="s">
        <v>537</v>
      </c>
    </row>
    <row r="1496" spans="1:5" ht="156">
      <c r="A1496" s="80" t="s">
        <v>3291</v>
      </c>
      <c r="B1496" s="80" t="s">
        <v>3292</v>
      </c>
      <c r="C1496" s="80" t="s">
        <v>596</v>
      </c>
      <c r="D1496" s="80" t="s">
        <v>530</v>
      </c>
      <c r="E1496" s="80" t="s">
        <v>537</v>
      </c>
    </row>
    <row r="1497" spans="1:5" ht="156">
      <c r="A1497" s="80" t="s">
        <v>3293</v>
      </c>
      <c r="B1497" s="80" t="s">
        <v>3294</v>
      </c>
      <c r="C1497" s="80" t="s">
        <v>596</v>
      </c>
      <c r="D1497" s="80" t="s">
        <v>530</v>
      </c>
      <c r="E1497" s="80" t="s">
        <v>537</v>
      </c>
    </row>
    <row r="1498" spans="1:5" ht="156">
      <c r="A1498" s="80" t="s">
        <v>3295</v>
      </c>
      <c r="B1498" s="80" t="s">
        <v>3296</v>
      </c>
      <c r="C1498" s="80" t="s">
        <v>596</v>
      </c>
      <c r="D1498" s="80" t="s">
        <v>530</v>
      </c>
      <c r="E1498" s="80" t="s">
        <v>537</v>
      </c>
    </row>
    <row r="1499" spans="1:5" ht="156">
      <c r="A1499" s="80" t="s">
        <v>3297</v>
      </c>
      <c r="B1499" s="80" t="s">
        <v>3298</v>
      </c>
      <c r="C1499" s="80" t="s">
        <v>596</v>
      </c>
      <c r="D1499" s="80" t="s">
        <v>530</v>
      </c>
      <c r="E1499" s="80" t="s">
        <v>537</v>
      </c>
    </row>
    <row r="1500" spans="1:5" ht="156">
      <c r="A1500" s="80" t="s">
        <v>3299</v>
      </c>
      <c r="B1500" s="80" t="s">
        <v>3300</v>
      </c>
      <c r="C1500" s="80" t="s">
        <v>596</v>
      </c>
      <c r="D1500" s="80" t="s">
        <v>530</v>
      </c>
      <c r="E1500" s="80" t="s">
        <v>537</v>
      </c>
    </row>
    <row r="1501" spans="1:5" ht="156">
      <c r="A1501" s="80" t="s">
        <v>3301</v>
      </c>
      <c r="B1501" s="80" t="s">
        <v>3302</v>
      </c>
      <c r="C1501" s="80" t="s">
        <v>596</v>
      </c>
      <c r="D1501" s="80" t="s">
        <v>530</v>
      </c>
      <c r="E1501" s="80" t="s">
        <v>537</v>
      </c>
    </row>
    <row r="1502" spans="1:5" ht="156">
      <c r="A1502" s="80" t="s">
        <v>3303</v>
      </c>
      <c r="B1502" s="80" t="s">
        <v>3304</v>
      </c>
      <c r="C1502" s="80" t="s">
        <v>544</v>
      </c>
      <c r="D1502" s="80" t="s">
        <v>530</v>
      </c>
      <c r="E1502" s="80" t="s">
        <v>537</v>
      </c>
    </row>
    <row r="1503" spans="1:5">
      <c r="A1503" s="80" t="s">
        <v>3305</v>
      </c>
      <c r="B1503" s="80" t="s">
        <v>3306</v>
      </c>
      <c r="C1503" s="80"/>
      <c r="D1503" s="80"/>
      <c r="E1503" s="80"/>
    </row>
    <row r="1504" spans="1:5">
      <c r="A1504" s="80" t="s">
        <v>3307</v>
      </c>
      <c r="B1504" s="80" t="s">
        <v>3306</v>
      </c>
      <c r="C1504" s="80"/>
      <c r="D1504" s="80"/>
      <c r="E1504" s="80"/>
    </row>
    <row r="1505" spans="1:5">
      <c r="A1505" s="80" t="s">
        <v>3308</v>
      </c>
      <c r="B1505" s="80" t="s">
        <v>3309</v>
      </c>
      <c r="C1505" s="80"/>
      <c r="D1505" s="80"/>
      <c r="E1505" s="80"/>
    </row>
    <row r="1506" spans="1:5" ht="156">
      <c r="A1506" s="80" t="s">
        <v>3310</v>
      </c>
      <c r="B1506" s="80" t="s">
        <v>3311</v>
      </c>
      <c r="C1506" s="80" t="s">
        <v>596</v>
      </c>
      <c r="D1506" s="80" t="s">
        <v>530</v>
      </c>
      <c r="E1506" s="80" t="s">
        <v>537</v>
      </c>
    </row>
    <row r="1507" spans="1:5" ht="156">
      <c r="A1507" s="80" t="s">
        <v>3312</v>
      </c>
      <c r="B1507" s="80" t="s">
        <v>3313</v>
      </c>
      <c r="C1507" s="80" t="s">
        <v>596</v>
      </c>
      <c r="D1507" s="80" t="s">
        <v>530</v>
      </c>
      <c r="E1507" s="80" t="s">
        <v>537</v>
      </c>
    </row>
    <row r="1508" spans="1:5" ht="156">
      <c r="A1508" s="80" t="s">
        <v>3314</v>
      </c>
      <c r="B1508" s="80" t="s">
        <v>3315</v>
      </c>
      <c r="C1508" s="80" t="s">
        <v>596</v>
      </c>
      <c r="D1508" s="80" t="s">
        <v>530</v>
      </c>
      <c r="E1508" s="80" t="s">
        <v>537</v>
      </c>
    </row>
    <row r="1509" spans="1:5" ht="156">
      <c r="A1509" s="80" t="s">
        <v>3316</v>
      </c>
      <c r="B1509" s="80" t="s">
        <v>3317</v>
      </c>
      <c r="C1509" s="80" t="s">
        <v>596</v>
      </c>
      <c r="D1509" s="80" t="s">
        <v>530</v>
      </c>
      <c r="E1509" s="80" t="s">
        <v>537</v>
      </c>
    </row>
    <row r="1510" spans="1:5" ht="156">
      <c r="A1510" s="80" t="s">
        <v>3318</v>
      </c>
      <c r="B1510" s="80" t="s">
        <v>3319</v>
      </c>
      <c r="C1510" s="80" t="s">
        <v>596</v>
      </c>
      <c r="D1510" s="80" t="s">
        <v>530</v>
      </c>
      <c r="E1510" s="80" t="s">
        <v>537</v>
      </c>
    </row>
    <row r="1511" spans="1:5" ht="156">
      <c r="A1511" s="80" t="s">
        <v>3320</v>
      </c>
      <c r="B1511" s="80" t="s">
        <v>3321</v>
      </c>
      <c r="C1511" s="80" t="s">
        <v>596</v>
      </c>
      <c r="D1511" s="80" t="s">
        <v>530</v>
      </c>
      <c r="E1511" s="80" t="s">
        <v>537</v>
      </c>
    </row>
    <row r="1512" spans="1:5" ht="156">
      <c r="A1512" s="80" t="s">
        <v>3322</v>
      </c>
      <c r="B1512" s="80" t="s">
        <v>3323</v>
      </c>
      <c r="C1512" s="80" t="s">
        <v>596</v>
      </c>
      <c r="D1512" s="80" t="s">
        <v>530</v>
      </c>
      <c r="E1512" s="80" t="s">
        <v>537</v>
      </c>
    </row>
    <row r="1513" spans="1:5" ht="156">
      <c r="A1513" s="80" t="s">
        <v>3324</v>
      </c>
      <c r="B1513" s="80" t="s">
        <v>3325</v>
      </c>
      <c r="C1513" s="80" t="s">
        <v>596</v>
      </c>
      <c r="D1513" s="80" t="s">
        <v>530</v>
      </c>
      <c r="E1513" s="80" t="s">
        <v>537</v>
      </c>
    </row>
    <row r="1514" spans="1:5" ht="156">
      <c r="A1514" s="80" t="s">
        <v>3326</v>
      </c>
      <c r="B1514" s="80" t="s">
        <v>3327</v>
      </c>
      <c r="C1514" s="80" t="s">
        <v>596</v>
      </c>
      <c r="D1514" s="80" t="s">
        <v>530</v>
      </c>
      <c r="E1514" s="80" t="s">
        <v>537</v>
      </c>
    </row>
    <row r="1515" spans="1:5" ht="156">
      <c r="A1515" s="80" t="s">
        <v>3328</v>
      </c>
      <c r="B1515" s="80" t="s">
        <v>3329</v>
      </c>
      <c r="C1515" s="80" t="s">
        <v>596</v>
      </c>
      <c r="D1515" s="80" t="s">
        <v>530</v>
      </c>
      <c r="E1515" s="80" t="s">
        <v>537</v>
      </c>
    </row>
    <row r="1516" spans="1:5" ht="156">
      <c r="A1516" s="80" t="s">
        <v>3330</v>
      </c>
      <c r="B1516" s="80" t="s">
        <v>3331</v>
      </c>
      <c r="C1516" s="80" t="s">
        <v>596</v>
      </c>
      <c r="D1516" s="80" t="s">
        <v>530</v>
      </c>
      <c r="E1516" s="80" t="s">
        <v>537</v>
      </c>
    </row>
    <row r="1517" spans="1:5" ht="156">
      <c r="A1517" s="80" t="s">
        <v>3332</v>
      </c>
      <c r="B1517" s="80" t="s">
        <v>3333</v>
      </c>
      <c r="C1517" s="80" t="s">
        <v>596</v>
      </c>
      <c r="D1517" s="80" t="s">
        <v>530</v>
      </c>
      <c r="E1517" s="80" t="s">
        <v>537</v>
      </c>
    </row>
    <row r="1518" spans="1:5" ht="156">
      <c r="A1518" s="80" t="s">
        <v>3334</v>
      </c>
      <c r="B1518" s="80" t="s">
        <v>3335</v>
      </c>
      <c r="C1518" s="80" t="s">
        <v>596</v>
      </c>
      <c r="D1518" s="80" t="s">
        <v>530</v>
      </c>
      <c r="E1518" s="80" t="s">
        <v>537</v>
      </c>
    </row>
    <row r="1519" spans="1:5">
      <c r="A1519" s="267" t="s">
        <v>456</v>
      </c>
      <c r="B1519" s="267" t="s">
        <v>3336</v>
      </c>
      <c r="C1519" s="267" t="s">
        <v>544</v>
      </c>
      <c r="D1519" s="267" t="s">
        <v>530</v>
      </c>
      <c r="E1519" s="75" t="s">
        <v>3337</v>
      </c>
    </row>
    <row r="1520" spans="1:5" ht="108">
      <c r="A1520" s="268"/>
      <c r="B1520" s="268"/>
      <c r="C1520" s="268"/>
      <c r="D1520" s="268"/>
      <c r="E1520" s="76" t="s">
        <v>3338</v>
      </c>
    </row>
    <row r="1521" spans="1:5">
      <c r="A1521" s="267" t="s">
        <v>457</v>
      </c>
      <c r="B1521" s="267" t="s">
        <v>3339</v>
      </c>
      <c r="C1521" s="267"/>
      <c r="D1521" s="267" t="s">
        <v>530</v>
      </c>
      <c r="E1521" s="75" t="s">
        <v>3340</v>
      </c>
    </row>
    <row r="1522" spans="1:5" ht="36">
      <c r="A1522" s="269"/>
      <c r="B1522" s="269"/>
      <c r="C1522" s="269"/>
      <c r="D1522" s="269"/>
      <c r="E1522" s="79" t="s">
        <v>3341</v>
      </c>
    </row>
    <row r="1523" spans="1:5" ht="36">
      <c r="A1523" s="269"/>
      <c r="B1523" s="269"/>
      <c r="C1523" s="269"/>
      <c r="D1523" s="269"/>
      <c r="E1523" s="79" t="s">
        <v>3342</v>
      </c>
    </row>
    <row r="1524" spans="1:5" ht="24">
      <c r="A1524" s="269"/>
      <c r="B1524" s="269"/>
      <c r="C1524" s="269"/>
      <c r="D1524" s="269"/>
      <c r="E1524" s="79" t="s">
        <v>3343</v>
      </c>
    </row>
    <row r="1525" spans="1:5">
      <c r="A1525" s="269"/>
      <c r="B1525" s="269"/>
      <c r="C1525" s="269"/>
      <c r="D1525" s="269"/>
      <c r="E1525" s="79"/>
    </row>
    <row r="1526" spans="1:5" ht="24">
      <c r="A1526" s="269"/>
      <c r="B1526" s="269"/>
      <c r="C1526" s="269"/>
      <c r="D1526" s="269"/>
      <c r="E1526" s="79" t="s">
        <v>3344</v>
      </c>
    </row>
    <row r="1527" spans="1:5" ht="24">
      <c r="A1527" s="269"/>
      <c r="B1527" s="269"/>
      <c r="C1527" s="269"/>
      <c r="D1527" s="269"/>
      <c r="E1527" s="79" t="s">
        <v>3345</v>
      </c>
    </row>
    <row r="1528" spans="1:5" ht="24">
      <c r="A1528" s="268"/>
      <c r="B1528" s="268"/>
      <c r="C1528" s="268"/>
      <c r="D1528" s="268"/>
      <c r="E1528" s="76" t="s">
        <v>3346</v>
      </c>
    </row>
    <row r="1529" spans="1:5" ht="156">
      <c r="A1529" s="80" t="s">
        <v>458</v>
      </c>
      <c r="B1529" s="80" t="s">
        <v>3347</v>
      </c>
      <c r="C1529" s="80" t="s">
        <v>544</v>
      </c>
      <c r="D1529" s="80" t="s">
        <v>530</v>
      </c>
      <c r="E1529" s="80" t="s">
        <v>767</v>
      </c>
    </row>
    <row r="1530" spans="1:5" ht="36">
      <c r="A1530" s="80" t="s">
        <v>252</v>
      </c>
      <c r="B1530" s="80" t="s">
        <v>3348</v>
      </c>
      <c r="C1530" s="80" t="s">
        <v>544</v>
      </c>
      <c r="D1530" s="80" t="s">
        <v>530</v>
      </c>
      <c r="E1530" s="80"/>
    </row>
    <row r="1531" spans="1:5" ht="24">
      <c r="A1531" s="267" t="s">
        <v>254</v>
      </c>
      <c r="B1531" s="267" t="s">
        <v>3349</v>
      </c>
      <c r="C1531" s="267"/>
      <c r="D1531" s="267" t="s">
        <v>569</v>
      </c>
      <c r="E1531" s="75" t="s">
        <v>3350</v>
      </c>
    </row>
    <row r="1532" spans="1:5">
      <c r="A1532" s="269"/>
      <c r="B1532" s="269"/>
      <c r="C1532" s="269"/>
      <c r="D1532" s="269"/>
      <c r="E1532" s="79"/>
    </row>
    <row r="1533" spans="1:5" ht="36">
      <c r="A1533" s="269"/>
      <c r="B1533" s="269"/>
      <c r="C1533" s="269"/>
      <c r="D1533" s="269"/>
      <c r="E1533" s="79" t="s">
        <v>3351</v>
      </c>
    </row>
    <row r="1534" spans="1:5" ht="36">
      <c r="A1534" s="269"/>
      <c r="B1534" s="269"/>
      <c r="C1534" s="269"/>
      <c r="D1534" s="269"/>
      <c r="E1534" s="79" t="s">
        <v>3352</v>
      </c>
    </row>
    <row r="1535" spans="1:5">
      <c r="A1535" s="269"/>
      <c r="B1535" s="269"/>
      <c r="C1535" s="269"/>
      <c r="D1535" s="269"/>
      <c r="E1535" s="79"/>
    </row>
    <row r="1536" spans="1:5" ht="36">
      <c r="A1536" s="268"/>
      <c r="B1536" s="268"/>
      <c r="C1536" s="268"/>
      <c r="D1536" s="268"/>
      <c r="E1536" s="76" t="s">
        <v>3353</v>
      </c>
    </row>
    <row r="1537" spans="1:5" ht="156">
      <c r="A1537" s="80" t="s">
        <v>3354</v>
      </c>
      <c r="B1537" s="80" t="s">
        <v>3355</v>
      </c>
      <c r="C1537" s="80" t="s">
        <v>544</v>
      </c>
      <c r="D1537" s="80" t="s">
        <v>569</v>
      </c>
      <c r="E1537" s="80" t="s">
        <v>767</v>
      </c>
    </row>
    <row r="1538" spans="1:5" ht="168">
      <c r="A1538" s="267" t="s">
        <v>256</v>
      </c>
      <c r="B1538" s="267" t="s">
        <v>3356</v>
      </c>
      <c r="C1538" s="267"/>
      <c r="D1538" s="267" t="s">
        <v>530</v>
      </c>
      <c r="E1538" s="75" t="s">
        <v>3357</v>
      </c>
    </row>
    <row r="1539" spans="1:5">
      <c r="A1539" s="268"/>
      <c r="B1539" s="268"/>
      <c r="C1539" s="268"/>
      <c r="D1539" s="268"/>
      <c r="E1539" s="100" t="s">
        <v>3358</v>
      </c>
    </row>
    <row r="1540" spans="1:5" ht="168">
      <c r="A1540" s="267" t="s">
        <v>459</v>
      </c>
      <c r="B1540" s="267" t="s">
        <v>3359</v>
      </c>
      <c r="C1540" s="267"/>
      <c r="D1540" s="267" t="s">
        <v>530</v>
      </c>
      <c r="E1540" s="75" t="s">
        <v>3360</v>
      </c>
    </row>
    <row r="1541" spans="1:5">
      <c r="A1541" s="268"/>
      <c r="B1541" s="268"/>
      <c r="C1541" s="268"/>
      <c r="D1541" s="268"/>
      <c r="E1541" s="100" t="s">
        <v>3358</v>
      </c>
    </row>
    <row r="1542" spans="1:5" ht="24">
      <c r="A1542" s="80" t="s">
        <v>3361</v>
      </c>
      <c r="B1542" s="80" t="s">
        <v>3362</v>
      </c>
      <c r="C1542" s="80" t="s">
        <v>544</v>
      </c>
      <c r="D1542" s="80" t="s">
        <v>530</v>
      </c>
      <c r="E1542" s="80"/>
    </row>
    <row r="1543" spans="1:5" ht="24">
      <c r="A1543" s="80" t="s">
        <v>3363</v>
      </c>
      <c r="B1543" s="80" t="s">
        <v>3364</v>
      </c>
      <c r="C1543" s="80" t="s">
        <v>544</v>
      </c>
      <c r="D1543" s="80" t="s">
        <v>530</v>
      </c>
      <c r="E1543" s="80"/>
    </row>
    <row r="1544" spans="1:5" ht="24">
      <c r="A1544" s="80" t="s">
        <v>3365</v>
      </c>
      <c r="B1544" s="80" t="s">
        <v>3366</v>
      </c>
      <c r="C1544" s="80" t="s">
        <v>544</v>
      </c>
      <c r="D1544" s="80" t="s">
        <v>530</v>
      </c>
      <c r="E1544" s="80"/>
    </row>
    <row r="1545" spans="1:5" ht="24">
      <c r="A1545" s="80" t="s">
        <v>3367</v>
      </c>
      <c r="B1545" s="80" t="s">
        <v>3368</v>
      </c>
      <c r="C1545" s="80" t="s">
        <v>544</v>
      </c>
      <c r="D1545" s="80" t="s">
        <v>530</v>
      </c>
      <c r="E1545" s="80"/>
    </row>
    <row r="1546" spans="1:5" ht="24">
      <c r="A1546" s="80" t="s">
        <v>3369</v>
      </c>
      <c r="B1546" s="80" t="s">
        <v>3370</v>
      </c>
      <c r="C1546" s="80" t="s">
        <v>544</v>
      </c>
      <c r="D1546" s="80" t="s">
        <v>530</v>
      </c>
      <c r="E1546" s="80"/>
    </row>
    <row r="1547" spans="1:5" ht="24">
      <c r="A1547" s="80" t="s">
        <v>3371</v>
      </c>
      <c r="B1547" s="80" t="s">
        <v>3372</v>
      </c>
      <c r="C1547" s="80" t="s">
        <v>544</v>
      </c>
      <c r="D1547" s="80" t="s">
        <v>530</v>
      </c>
      <c r="E1547" s="80"/>
    </row>
    <row r="1548" spans="1:5" ht="24">
      <c r="A1548" s="80" t="s">
        <v>3373</v>
      </c>
      <c r="B1548" s="80" t="s">
        <v>3374</v>
      </c>
      <c r="C1548" s="80" t="s">
        <v>544</v>
      </c>
      <c r="D1548" s="80" t="s">
        <v>530</v>
      </c>
      <c r="E1548" s="80"/>
    </row>
    <row r="1549" spans="1:5" ht="156">
      <c r="A1549" s="80" t="s">
        <v>3375</v>
      </c>
      <c r="B1549" s="80" t="s">
        <v>3376</v>
      </c>
      <c r="C1549" s="80" t="s">
        <v>544</v>
      </c>
      <c r="D1549" s="80" t="s">
        <v>530</v>
      </c>
      <c r="E1549" s="80" t="s">
        <v>537</v>
      </c>
    </row>
    <row r="1550" spans="1:5" ht="72">
      <c r="A1550" s="80" t="s">
        <v>3377</v>
      </c>
      <c r="B1550" s="80" t="s">
        <v>3378</v>
      </c>
      <c r="C1550" s="80"/>
      <c r="D1550" s="80" t="s">
        <v>530</v>
      </c>
      <c r="E1550" s="80" t="s">
        <v>3379</v>
      </c>
    </row>
    <row r="1551" spans="1:5" ht="84">
      <c r="A1551" s="80" t="s">
        <v>3380</v>
      </c>
      <c r="B1551" s="80" t="s">
        <v>3381</v>
      </c>
      <c r="C1551" s="80"/>
      <c r="D1551" s="80" t="s">
        <v>530</v>
      </c>
      <c r="E1551" s="80" t="s">
        <v>3382</v>
      </c>
    </row>
    <row r="1552" spans="1:5" ht="156">
      <c r="A1552" s="80" t="s">
        <v>3383</v>
      </c>
      <c r="B1552" s="80" t="s">
        <v>3384</v>
      </c>
      <c r="C1552" s="80"/>
      <c r="D1552" s="80" t="s">
        <v>530</v>
      </c>
      <c r="E1552" s="80" t="s">
        <v>638</v>
      </c>
    </row>
    <row r="1553" spans="1:5" ht="156">
      <c r="A1553" s="80" t="s">
        <v>3385</v>
      </c>
      <c r="B1553" s="80" t="s">
        <v>3386</v>
      </c>
      <c r="C1553" s="80"/>
      <c r="D1553" s="80" t="s">
        <v>530</v>
      </c>
      <c r="E1553" s="80" t="s">
        <v>638</v>
      </c>
    </row>
    <row r="1554" spans="1:5" ht="60">
      <c r="A1554" s="80" t="s">
        <v>3387</v>
      </c>
      <c r="B1554" s="80" t="s">
        <v>3388</v>
      </c>
      <c r="C1554" s="80"/>
      <c r="D1554" s="80" t="s">
        <v>530</v>
      </c>
      <c r="E1554" s="80" t="s">
        <v>3389</v>
      </c>
    </row>
    <row r="1555" spans="1:5" ht="156">
      <c r="A1555" s="80" t="s">
        <v>3390</v>
      </c>
      <c r="B1555" s="80" t="s">
        <v>3388</v>
      </c>
      <c r="C1555" s="80"/>
      <c r="D1555" s="80" t="s">
        <v>530</v>
      </c>
      <c r="E1555" s="80" t="s">
        <v>3391</v>
      </c>
    </row>
    <row r="1556" spans="1:5" ht="24">
      <c r="A1556" s="80" t="s">
        <v>3392</v>
      </c>
      <c r="B1556" s="80" t="s">
        <v>3393</v>
      </c>
      <c r="C1556" s="80" t="s">
        <v>544</v>
      </c>
      <c r="D1556" s="80" t="s">
        <v>530</v>
      </c>
      <c r="E1556" s="80"/>
    </row>
    <row r="1557" spans="1:5" ht="156">
      <c r="A1557" s="80" t="s">
        <v>3394</v>
      </c>
      <c r="B1557" s="80" t="s">
        <v>3395</v>
      </c>
      <c r="C1557" s="80"/>
      <c r="D1557" s="80" t="s">
        <v>530</v>
      </c>
      <c r="E1557" s="80" t="s">
        <v>537</v>
      </c>
    </row>
    <row r="1558" spans="1:5" ht="156">
      <c r="A1558" s="80" t="s">
        <v>3396</v>
      </c>
      <c r="B1558" s="80" t="s">
        <v>3397</v>
      </c>
      <c r="C1558" s="80"/>
      <c r="D1558" s="80" t="s">
        <v>530</v>
      </c>
      <c r="E1558" s="80" t="s">
        <v>537</v>
      </c>
    </row>
    <row r="1559" spans="1:5" ht="156">
      <c r="A1559" s="80" t="s">
        <v>508</v>
      </c>
      <c r="B1559" s="80" t="s">
        <v>3398</v>
      </c>
      <c r="C1559" s="80" t="s">
        <v>544</v>
      </c>
      <c r="D1559" s="80" t="s">
        <v>530</v>
      </c>
      <c r="E1559" s="80" t="s">
        <v>537</v>
      </c>
    </row>
    <row r="1560" spans="1:5" ht="156">
      <c r="A1560" s="80" t="s">
        <v>257</v>
      </c>
      <c r="B1560" s="80" t="s">
        <v>3399</v>
      </c>
      <c r="C1560" s="80" t="s">
        <v>544</v>
      </c>
      <c r="D1560" s="80" t="s">
        <v>530</v>
      </c>
      <c r="E1560" s="80" t="s">
        <v>537</v>
      </c>
    </row>
    <row r="1561" spans="1:5" ht="156">
      <c r="A1561" s="80" t="s">
        <v>509</v>
      </c>
      <c r="B1561" s="80" t="s">
        <v>3400</v>
      </c>
      <c r="C1561" s="80" t="s">
        <v>544</v>
      </c>
      <c r="D1561" s="80" t="s">
        <v>530</v>
      </c>
      <c r="E1561" s="80" t="s">
        <v>537</v>
      </c>
    </row>
    <row r="1562" spans="1:5" ht="156">
      <c r="A1562" s="80" t="s">
        <v>259</v>
      </c>
      <c r="B1562" s="80" t="s">
        <v>3401</v>
      </c>
      <c r="C1562" s="80" t="s">
        <v>544</v>
      </c>
      <c r="D1562" s="80" t="s">
        <v>530</v>
      </c>
      <c r="E1562" s="80" t="s">
        <v>537</v>
      </c>
    </row>
    <row r="1563" spans="1:5" ht="156">
      <c r="A1563" s="80" t="s">
        <v>3402</v>
      </c>
      <c r="B1563" s="80" t="s">
        <v>3403</v>
      </c>
      <c r="C1563" s="80" t="s">
        <v>544</v>
      </c>
      <c r="D1563" s="80" t="s">
        <v>530</v>
      </c>
      <c r="E1563" s="80" t="s">
        <v>537</v>
      </c>
    </row>
    <row r="1564" spans="1:5" ht="156">
      <c r="A1564" s="80" t="s">
        <v>3404</v>
      </c>
      <c r="B1564" s="80" t="s">
        <v>3405</v>
      </c>
      <c r="C1564" s="80" t="s">
        <v>544</v>
      </c>
      <c r="D1564" s="80" t="s">
        <v>530</v>
      </c>
      <c r="E1564" s="80" t="s">
        <v>767</v>
      </c>
    </row>
    <row r="1565" spans="1:5" ht="156">
      <c r="A1565" s="80" t="s">
        <v>3406</v>
      </c>
      <c r="B1565" s="80" t="s">
        <v>3407</v>
      </c>
      <c r="C1565" s="80" t="s">
        <v>544</v>
      </c>
      <c r="D1565" s="80" t="s">
        <v>530</v>
      </c>
      <c r="E1565" s="80" t="s">
        <v>537</v>
      </c>
    </row>
    <row r="1566" spans="1:5" ht="24">
      <c r="A1566" s="267" t="s">
        <v>3408</v>
      </c>
      <c r="B1566" s="75" t="s">
        <v>3409</v>
      </c>
      <c r="C1566" s="267" t="s">
        <v>544</v>
      </c>
      <c r="D1566" s="267" t="s">
        <v>530</v>
      </c>
      <c r="E1566" s="267" t="s">
        <v>537</v>
      </c>
    </row>
    <row r="1567" spans="1:5">
      <c r="A1567" s="268"/>
      <c r="B1567" s="76" t="s">
        <v>3410</v>
      </c>
      <c r="C1567" s="268"/>
      <c r="D1567" s="268"/>
      <c r="E1567" s="268"/>
    </row>
    <row r="1568" spans="1:5" ht="156">
      <c r="A1568" s="80" t="s">
        <v>3411</v>
      </c>
      <c r="B1568" s="80" t="s">
        <v>3412</v>
      </c>
      <c r="C1568" s="80" t="s">
        <v>544</v>
      </c>
      <c r="D1568" s="80" t="s">
        <v>530</v>
      </c>
      <c r="E1568" s="80" t="s">
        <v>537</v>
      </c>
    </row>
    <row r="1569" spans="1:5" ht="156">
      <c r="A1569" s="80" t="s">
        <v>3413</v>
      </c>
      <c r="B1569" s="80" t="s">
        <v>3414</v>
      </c>
      <c r="C1569" s="80" t="s">
        <v>544</v>
      </c>
      <c r="D1569" s="80" t="s">
        <v>530</v>
      </c>
      <c r="E1569" s="80" t="s">
        <v>537</v>
      </c>
    </row>
    <row r="1570" spans="1:5" ht="156">
      <c r="A1570" s="80" t="s">
        <v>3415</v>
      </c>
      <c r="B1570" s="80" t="s">
        <v>3416</v>
      </c>
      <c r="C1570" s="80"/>
      <c r="D1570" s="80" t="s">
        <v>569</v>
      </c>
      <c r="E1570" s="80" t="s">
        <v>767</v>
      </c>
    </row>
    <row r="1571" spans="1:5" ht="156">
      <c r="A1571" s="80" t="s">
        <v>3417</v>
      </c>
      <c r="B1571" s="80" t="s">
        <v>3418</v>
      </c>
      <c r="C1571" s="80" t="s">
        <v>544</v>
      </c>
      <c r="D1571" s="80" t="s">
        <v>530</v>
      </c>
      <c r="E1571" s="80" t="s">
        <v>537</v>
      </c>
    </row>
    <row r="1572" spans="1:5" ht="156">
      <c r="A1572" s="80" t="s">
        <v>3419</v>
      </c>
      <c r="B1572" s="80" t="s">
        <v>3420</v>
      </c>
      <c r="C1572" s="80" t="s">
        <v>544</v>
      </c>
      <c r="D1572" s="80" t="s">
        <v>530</v>
      </c>
      <c r="E1572" s="80" t="s">
        <v>537</v>
      </c>
    </row>
    <row r="1573" spans="1:5" ht="156">
      <c r="A1573" s="80" t="s">
        <v>3421</v>
      </c>
      <c r="B1573" s="80" t="s">
        <v>3422</v>
      </c>
      <c r="C1573" s="80" t="s">
        <v>544</v>
      </c>
      <c r="D1573" s="80" t="s">
        <v>530</v>
      </c>
      <c r="E1573" s="80" t="s">
        <v>537</v>
      </c>
    </row>
    <row r="1574" spans="1:5" ht="156">
      <c r="A1574" s="80" t="s">
        <v>3423</v>
      </c>
      <c r="B1574" s="80" t="s">
        <v>3424</v>
      </c>
      <c r="C1574" s="80" t="s">
        <v>544</v>
      </c>
      <c r="D1574" s="80" t="s">
        <v>530</v>
      </c>
      <c r="E1574" s="80" t="s">
        <v>537</v>
      </c>
    </row>
    <row r="1575" spans="1:5" ht="24">
      <c r="A1575" s="80" t="s">
        <v>3425</v>
      </c>
      <c r="B1575" s="80" t="s">
        <v>3403</v>
      </c>
      <c r="C1575" s="80" t="s">
        <v>544</v>
      </c>
      <c r="D1575" s="80" t="s">
        <v>530</v>
      </c>
      <c r="E1575" s="80"/>
    </row>
    <row r="1576" spans="1:5" ht="24">
      <c r="A1576" s="80" t="s">
        <v>3426</v>
      </c>
      <c r="B1576" s="80" t="s">
        <v>3427</v>
      </c>
      <c r="C1576" s="80" t="s">
        <v>544</v>
      </c>
      <c r="D1576" s="80" t="s">
        <v>530</v>
      </c>
      <c r="E1576" s="80"/>
    </row>
    <row r="1577" spans="1:5" ht="156">
      <c r="A1577" s="80" t="s">
        <v>3428</v>
      </c>
      <c r="B1577" s="80" t="s">
        <v>3429</v>
      </c>
      <c r="C1577" s="80" t="s">
        <v>544</v>
      </c>
      <c r="D1577" s="80" t="s">
        <v>530</v>
      </c>
      <c r="E1577" s="80" t="s">
        <v>537</v>
      </c>
    </row>
    <row r="1578" spans="1:5" ht="156">
      <c r="A1578" s="80" t="s">
        <v>3430</v>
      </c>
      <c r="B1578" s="80" t="s">
        <v>3431</v>
      </c>
      <c r="C1578" s="80" t="s">
        <v>544</v>
      </c>
      <c r="D1578" s="80" t="s">
        <v>530</v>
      </c>
      <c r="E1578" s="80" t="s">
        <v>537</v>
      </c>
    </row>
    <row r="1579" spans="1:5" ht="156">
      <c r="A1579" s="80" t="s">
        <v>3432</v>
      </c>
      <c r="B1579" s="80" t="s">
        <v>3433</v>
      </c>
      <c r="C1579" s="80" t="s">
        <v>544</v>
      </c>
      <c r="D1579" s="80" t="s">
        <v>530</v>
      </c>
      <c r="E1579" s="80" t="s">
        <v>537</v>
      </c>
    </row>
    <row r="1580" spans="1:5" ht="156">
      <c r="A1580" s="80" t="s">
        <v>3434</v>
      </c>
      <c r="B1580" s="80" t="s">
        <v>3435</v>
      </c>
      <c r="C1580" s="80"/>
      <c r="D1580" s="80" t="s">
        <v>530</v>
      </c>
      <c r="E1580" s="80" t="s">
        <v>767</v>
      </c>
    </row>
    <row r="1581" spans="1:5" ht="156">
      <c r="A1581" s="80" t="s">
        <v>3436</v>
      </c>
      <c r="B1581" s="80" t="s">
        <v>3437</v>
      </c>
      <c r="C1581" s="80" t="s">
        <v>544</v>
      </c>
      <c r="D1581" s="80" t="s">
        <v>530</v>
      </c>
      <c r="E1581" s="80" t="s">
        <v>767</v>
      </c>
    </row>
    <row r="1582" spans="1:5" ht="156">
      <c r="A1582" s="80" t="s">
        <v>3438</v>
      </c>
      <c r="B1582" s="80" t="s">
        <v>3439</v>
      </c>
      <c r="C1582" s="80" t="s">
        <v>544</v>
      </c>
      <c r="D1582" s="80" t="s">
        <v>530</v>
      </c>
      <c r="E1582" s="80" t="s">
        <v>537</v>
      </c>
    </row>
    <row r="1583" spans="1:5" ht="156">
      <c r="A1583" s="80" t="s">
        <v>3440</v>
      </c>
      <c r="B1583" s="80" t="s">
        <v>3441</v>
      </c>
      <c r="C1583" s="80" t="s">
        <v>544</v>
      </c>
      <c r="D1583" s="80" t="s">
        <v>530</v>
      </c>
      <c r="E1583" s="80" t="s">
        <v>537</v>
      </c>
    </row>
    <row r="1584" spans="1:5" ht="156">
      <c r="A1584" s="80" t="s">
        <v>3442</v>
      </c>
      <c r="B1584" s="80" t="s">
        <v>3443</v>
      </c>
      <c r="C1584" s="80" t="s">
        <v>544</v>
      </c>
      <c r="D1584" s="80" t="s">
        <v>530</v>
      </c>
      <c r="E1584" s="80" t="s">
        <v>537</v>
      </c>
    </row>
    <row r="1585" spans="1:5" ht="156">
      <c r="A1585" s="80" t="s">
        <v>3444</v>
      </c>
      <c r="B1585" s="80" t="s">
        <v>3445</v>
      </c>
      <c r="C1585" s="80" t="s">
        <v>544</v>
      </c>
      <c r="D1585" s="80" t="s">
        <v>530</v>
      </c>
      <c r="E1585" s="80" t="s">
        <v>537</v>
      </c>
    </row>
    <row r="1586" spans="1:5" ht="156">
      <c r="A1586" s="80" t="s">
        <v>3446</v>
      </c>
      <c r="B1586" s="80" t="s">
        <v>3447</v>
      </c>
      <c r="C1586" s="80" t="s">
        <v>544</v>
      </c>
      <c r="D1586" s="80" t="s">
        <v>530</v>
      </c>
      <c r="E1586" s="80" t="s">
        <v>537</v>
      </c>
    </row>
    <row r="1587" spans="1:5" ht="156">
      <c r="A1587" s="80" t="s">
        <v>3448</v>
      </c>
      <c r="B1587" s="80" t="s">
        <v>3449</v>
      </c>
      <c r="C1587" s="80" t="s">
        <v>544</v>
      </c>
      <c r="D1587" s="80" t="s">
        <v>530</v>
      </c>
      <c r="E1587" s="80" t="s">
        <v>537</v>
      </c>
    </row>
    <row r="1588" spans="1:5" ht="156">
      <c r="A1588" s="80" t="s">
        <v>3450</v>
      </c>
      <c r="B1588" s="80" t="s">
        <v>3451</v>
      </c>
      <c r="C1588" s="80" t="s">
        <v>544</v>
      </c>
      <c r="D1588" s="80" t="s">
        <v>530</v>
      </c>
      <c r="E1588" s="80" t="s">
        <v>537</v>
      </c>
    </row>
    <row r="1589" spans="1:5" ht="156">
      <c r="A1589" s="80" t="s">
        <v>3452</v>
      </c>
      <c r="B1589" s="80" t="s">
        <v>3453</v>
      </c>
      <c r="C1589" s="80" t="s">
        <v>544</v>
      </c>
      <c r="D1589" s="80" t="s">
        <v>530</v>
      </c>
      <c r="E1589" s="80" t="s">
        <v>767</v>
      </c>
    </row>
    <row r="1590" spans="1:5">
      <c r="A1590" s="264"/>
      <c r="B1590" s="264"/>
      <c r="C1590" s="264"/>
      <c r="D1590" s="264"/>
      <c r="E1590" s="264"/>
    </row>
    <row r="1591" spans="1:5">
      <c r="A1591" s="265"/>
      <c r="B1591" s="265"/>
      <c r="C1591" s="265"/>
      <c r="D1591" s="265"/>
      <c r="E1591" s="265"/>
    </row>
    <row r="1592" spans="1:5">
      <c r="A1592" s="266"/>
      <c r="B1592" s="266"/>
      <c r="C1592" s="266"/>
      <c r="D1592" s="266"/>
      <c r="E1592" s="266"/>
    </row>
    <row r="1593" spans="1:5">
      <c r="A1593" s="266"/>
      <c r="B1593" s="266"/>
      <c r="C1593" s="266"/>
      <c r="D1593" s="266"/>
      <c r="E1593" s="266"/>
    </row>
  </sheetData>
  <mergeCells count="372">
    <mergeCell ref="A54:A55"/>
    <mergeCell ref="B54:B55"/>
    <mergeCell ref="C54:C55"/>
    <mergeCell ref="D54:D55"/>
    <mergeCell ref="A56:A59"/>
    <mergeCell ref="B56:B59"/>
    <mergeCell ref="C56:C59"/>
    <mergeCell ref="D56:D59"/>
    <mergeCell ref="A2:A4"/>
    <mergeCell ref="B2:B4"/>
    <mergeCell ref="C2:C4"/>
    <mergeCell ref="D2:D4"/>
    <mergeCell ref="A5:A6"/>
    <mergeCell ref="B5:B6"/>
    <mergeCell ref="C5:C6"/>
    <mergeCell ref="D5:D6"/>
    <mergeCell ref="A150:A152"/>
    <mergeCell ref="B150:B152"/>
    <mergeCell ref="C150:C152"/>
    <mergeCell ref="D150:D152"/>
    <mergeCell ref="A153:A155"/>
    <mergeCell ref="B153:B155"/>
    <mergeCell ref="C153:C155"/>
    <mergeCell ref="D153:D155"/>
    <mergeCell ref="A60:A63"/>
    <mergeCell ref="B60:B63"/>
    <mergeCell ref="C60:C63"/>
    <mergeCell ref="D60:D63"/>
    <mergeCell ref="A64:A67"/>
    <mergeCell ref="B64:B67"/>
    <mergeCell ref="C64:C67"/>
    <mergeCell ref="D64:D67"/>
    <mergeCell ref="A264:A265"/>
    <mergeCell ref="B264:B265"/>
    <mergeCell ref="C264:C265"/>
    <mergeCell ref="D264:D265"/>
    <mergeCell ref="A266:A267"/>
    <mergeCell ref="B266:B267"/>
    <mergeCell ref="C266:C267"/>
    <mergeCell ref="D266:D267"/>
    <mergeCell ref="A260:A261"/>
    <mergeCell ref="B260:B261"/>
    <mergeCell ref="C260:C261"/>
    <mergeCell ref="D260:D261"/>
    <mergeCell ref="A262:A263"/>
    <mergeCell ref="B262:B263"/>
    <mergeCell ref="C262:C263"/>
    <mergeCell ref="D262:D263"/>
    <mergeCell ref="A274:A275"/>
    <mergeCell ref="B274:B275"/>
    <mergeCell ref="C274:C275"/>
    <mergeCell ref="D274:D275"/>
    <mergeCell ref="A276:A277"/>
    <mergeCell ref="B276:B277"/>
    <mergeCell ref="C276:C277"/>
    <mergeCell ref="D276:D277"/>
    <mergeCell ref="A268:A270"/>
    <mergeCell ref="B268:B270"/>
    <mergeCell ref="C268:C270"/>
    <mergeCell ref="D268:D270"/>
    <mergeCell ref="A271:A273"/>
    <mergeCell ref="B271:B273"/>
    <mergeCell ref="C271:C273"/>
    <mergeCell ref="D271:D273"/>
    <mergeCell ref="A286:A287"/>
    <mergeCell ref="B286:B287"/>
    <mergeCell ref="C286:C287"/>
    <mergeCell ref="D286:D287"/>
    <mergeCell ref="A288:A289"/>
    <mergeCell ref="B288:B289"/>
    <mergeCell ref="C288:C289"/>
    <mergeCell ref="D288:D289"/>
    <mergeCell ref="A278:A280"/>
    <mergeCell ref="B278:B280"/>
    <mergeCell ref="C278:C280"/>
    <mergeCell ref="D278:D280"/>
    <mergeCell ref="A281:A285"/>
    <mergeCell ref="B281:B285"/>
    <mergeCell ref="C281:C285"/>
    <mergeCell ref="D281:D285"/>
    <mergeCell ref="A413:A415"/>
    <mergeCell ref="B413:B415"/>
    <mergeCell ref="C413:C415"/>
    <mergeCell ref="D413:D415"/>
    <mergeCell ref="A416:A418"/>
    <mergeCell ref="B416:B418"/>
    <mergeCell ref="C416:C418"/>
    <mergeCell ref="D416:D418"/>
    <mergeCell ref="A290:A291"/>
    <mergeCell ref="B290:B291"/>
    <mergeCell ref="C290:C291"/>
    <mergeCell ref="D290:D291"/>
    <mergeCell ref="A333:A335"/>
    <mergeCell ref="B333:B335"/>
    <mergeCell ref="C333:C335"/>
    <mergeCell ref="D333:D335"/>
    <mergeCell ref="A509:A510"/>
    <mergeCell ref="C509:C510"/>
    <mergeCell ref="D509:D510"/>
    <mergeCell ref="E509:E510"/>
    <mergeCell ref="A536:A538"/>
    <mergeCell ref="B536:B538"/>
    <mergeCell ref="C536:C538"/>
    <mergeCell ref="D536:D538"/>
    <mergeCell ref="A419:A420"/>
    <mergeCell ref="C419:C420"/>
    <mergeCell ref="D419:D420"/>
    <mergeCell ref="E419:E420"/>
    <mergeCell ref="A456:A457"/>
    <mergeCell ref="B456:B457"/>
    <mergeCell ref="C456:C457"/>
    <mergeCell ref="D456:D457"/>
    <mergeCell ref="A578:A580"/>
    <mergeCell ref="B578:B580"/>
    <mergeCell ref="C578:C580"/>
    <mergeCell ref="D578:D580"/>
    <mergeCell ref="A600:A601"/>
    <mergeCell ref="C600:C601"/>
    <mergeCell ref="D600:D601"/>
    <mergeCell ref="A540:A541"/>
    <mergeCell ref="B540:B541"/>
    <mergeCell ref="C540:C541"/>
    <mergeCell ref="D540:D541"/>
    <mergeCell ref="A556:A558"/>
    <mergeCell ref="B556:B558"/>
    <mergeCell ref="C556:C558"/>
    <mergeCell ref="D556:D558"/>
    <mergeCell ref="E600:E601"/>
    <mergeCell ref="A669:A675"/>
    <mergeCell ref="B669:B675"/>
    <mergeCell ref="C669:C675"/>
    <mergeCell ref="D669:D675"/>
    <mergeCell ref="A706:A707"/>
    <mergeCell ref="B706:B707"/>
    <mergeCell ref="C706:C707"/>
    <mergeCell ref="D706:D707"/>
    <mergeCell ref="A733:A734"/>
    <mergeCell ref="B733:B734"/>
    <mergeCell ref="C733:C734"/>
    <mergeCell ref="D733:D734"/>
    <mergeCell ref="A763:A767"/>
    <mergeCell ref="B763:B767"/>
    <mergeCell ref="C763:C767"/>
    <mergeCell ref="D763:D767"/>
    <mergeCell ref="A712:A714"/>
    <mergeCell ref="B712:B714"/>
    <mergeCell ref="C712:C714"/>
    <mergeCell ref="D712:D714"/>
    <mergeCell ref="A730:A732"/>
    <mergeCell ref="B730:B732"/>
    <mergeCell ref="C730:C732"/>
    <mergeCell ref="D730:D732"/>
    <mergeCell ref="A780:A781"/>
    <mergeCell ref="B780:B781"/>
    <mergeCell ref="C780:C781"/>
    <mergeCell ref="D780:D781"/>
    <mergeCell ref="A782:A790"/>
    <mergeCell ref="B782:B790"/>
    <mergeCell ref="C782:C790"/>
    <mergeCell ref="D782:D790"/>
    <mergeCell ref="A773:A777"/>
    <mergeCell ref="B773:B777"/>
    <mergeCell ref="C773:C777"/>
    <mergeCell ref="D773:D777"/>
    <mergeCell ref="A778:A779"/>
    <mergeCell ref="B778:B779"/>
    <mergeCell ref="C778:C779"/>
    <mergeCell ref="D778:D779"/>
    <mergeCell ref="A796:A803"/>
    <mergeCell ref="B796:B803"/>
    <mergeCell ref="C796:C803"/>
    <mergeCell ref="D796:D803"/>
    <mergeCell ref="A804:A810"/>
    <mergeCell ref="B804:B810"/>
    <mergeCell ref="C804:C810"/>
    <mergeCell ref="D804:D810"/>
    <mergeCell ref="A791:A792"/>
    <mergeCell ref="B791:B792"/>
    <mergeCell ref="C791:C792"/>
    <mergeCell ref="D791:D792"/>
    <mergeCell ref="A793:A794"/>
    <mergeCell ref="B793:B794"/>
    <mergeCell ref="C793:C794"/>
    <mergeCell ref="D793:D794"/>
    <mergeCell ref="A906:A908"/>
    <mergeCell ref="B906:B908"/>
    <mergeCell ref="C906:C908"/>
    <mergeCell ref="D906:D908"/>
    <mergeCell ref="A909:A911"/>
    <mergeCell ref="B909:B911"/>
    <mergeCell ref="C909:C911"/>
    <mergeCell ref="D909:D911"/>
    <mergeCell ref="A814:A820"/>
    <mergeCell ref="B814:B820"/>
    <mergeCell ref="C814:C820"/>
    <mergeCell ref="D814:D820"/>
    <mergeCell ref="A899:A901"/>
    <mergeCell ref="B899:B901"/>
    <mergeCell ref="C899:C901"/>
    <mergeCell ref="D899:D901"/>
    <mergeCell ref="A920:A924"/>
    <mergeCell ref="B920:B924"/>
    <mergeCell ref="C920:C924"/>
    <mergeCell ref="D920:D924"/>
    <mergeCell ref="A937:A940"/>
    <mergeCell ref="B937:B940"/>
    <mergeCell ref="C937:C940"/>
    <mergeCell ref="D937:D940"/>
    <mergeCell ref="A914:A915"/>
    <mergeCell ref="B914:B915"/>
    <mergeCell ref="C914:C915"/>
    <mergeCell ref="D914:D915"/>
    <mergeCell ref="A917:A919"/>
    <mergeCell ref="B917:B919"/>
    <mergeCell ref="C917:C919"/>
    <mergeCell ref="D917:D919"/>
    <mergeCell ref="A960:A961"/>
    <mergeCell ref="C960:C961"/>
    <mergeCell ref="D960:D961"/>
    <mergeCell ref="E960:E961"/>
    <mergeCell ref="A962:A963"/>
    <mergeCell ref="C962:C963"/>
    <mergeCell ref="D962:D963"/>
    <mergeCell ref="E962:E963"/>
    <mergeCell ref="A941:A944"/>
    <mergeCell ref="B941:B944"/>
    <mergeCell ref="C941:C944"/>
    <mergeCell ref="D941:D944"/>
    <mergeCell ref="A945:A949"/>
    <mergeCell ref="B945:B949"/>
    <mergeCell ref="C945:C949"/>
    <mergeCell ref="D945:D949"/>
    <mergeCell ref="A983:A985"/>
    <mergeCell ref="B983:B985"/>
    <mergeCell ref="C983:C985"/>
    <mergeCell ref="D983:D985"/>
    <mergeCell ref="A986:A988"/>
    <mergeCell ref="B986:B988"/>
    <mergeCell ref="C986:C988"/>
    <mergeCell ref="D986:D988"/>
    <mergeCell ref="A977:A979"/>
    <mergeCell ref="B977:B979"/>
    <mergeCell ref="C977:C979"/>
    <mergeCell ref="D977:D979"/>
    <mergeCell ref="A980:A982"/>
    <mergeCell ref="B980:B982"/>
    <mergeCell ref="C980:C982"/>
    <mergeCell ref="D980:D982"/>
    <mergeCell ref="A995:A997"/>
    <mergeCell ref="B995:B997"/>
    <mergeCell ref="C995:C997"/>
    <mergeCell ref="D995:D997"/>
    <mergeCell ref="A998:A1000"/>
    <mergeCell ref="B998:B1000"/>
    <mergeCell ref="C998:C1000"/>
    <mergeCell ref="D998:D1000"/>
    <mergeCell ref="A989:A991"/>
    <mergeCell ref="B989:B991"/>
    <mergeCell ref="C989:C991"/>
    <mergeCell ref="D989:D991"/>
    <mergeCell ref="A992:A994"/>
    <mergeCell ref="B992:B994"/>
    <mergeCell ref="C992:C994"/>
    <mergeCell ref="D992:D994"/>
    <mergeCell ref="A1008:A1010"/>
    <mergeCell ref="B1008:B1010"/>
    <mergeCell ref="C1008:C1010"/>
    <mergeCell ref="D1008:D1010"/>
    <mergeCell ref="A1011:A1014"/>
    <mergeCell ref="B1011:B1014"/>
    <mergeCell ref="C1011:C1014"/>
    <mergeCell ref="D1011:D1014"/>
    <mergeCell ref="A1001:A1003"/>
    <mergeCell ref="B1001:B1003"/>
    <mergeCell ref="C1001:C1003"/>
    <mergeCell ref="D1001:D1003"/>
    <mergeCell ref="A1005:A1007"/>
    <mergeCell ref="B1005:B1007"/>
    <mergeCell ref="C1005:C1007"/>
    <mergeCell ref="D1005:D1007"/>
    <mergeCell ref="A1021:A1023"/>
    <mergeCell ref="B1021:B1023"/>
    <mergeCell ref="C1021:C1023"/>
    <mergeCell ref="D1021:D1023"/>
    <mergeCell ref="A1024:A1026"/>
    <mergeCell ref="B1024:B1026"/>
    <mergeCell ref="C1024:C1026"/>
    <mergeCell ref="D1024:D1026"/>
    <mergeCell ref="A1015:A1017"/>
    <mergeCell ref="B1015:B1017"/>
    <mergeCell ref="C1015:C1017"/>
    <mergeCell ref="D1015:D1017"/>
    <mergeCell ref="A1018:A1020"/>
    <mergeCell ref="B1018:B1020"/>
    <mergeCell ref="C1018:C1020"/>
    <mergeCell ref="D1018:D1020"/>
    <mergeCell ref="A1216:A1218"/>
    <mergeCell ref="B1216:B1218"/>
    <mergeCell ref="C1216:C1218"/>
    <mergeCell ref="D1216:D1218"/>
    <mergeCell ref="A1246:A1247"/>
    <mergeCell ref="B1246:B1247"/>
    <mergeCell ref="C1246:C1247"/>
    <mergeCell ref="D1246:D1247"/>
    <mergeCell ref="A1143:A1146"/>
    <mergeCell ref="B1143:B1146"/>
    <mergeCell ref="C1143:C1146"/>
    <mergeCell ref="D1143:D1146"/>
    <mergeCell ref="A1149:A1150"/>
    <mergeCell ref="B1149:B1150"/>
    <mergeCell ref="C1149:C1150"/>
    <mergeCell ref="D1149:D1150"/>
    <mergeCell ref="A1340:A1345"/>
    <mergeCell ref="B1340:B1345"/>
    <mergeCell ref="C1340:C1345"/>
    <mergeCell ref="D1340:D1345"/>
    <mergeCell ref="A1367:A1368"/>
    <mergeCell ref="B1367:B1368"/>
    <mergeCell ref="C1367:C1368"/>
    <mergeCell ref="D1367:D1368"/>
    <mergeCell ref="A1250:A1252"/>
    <mergeCell ref="B1250:B1252"/>
    <mergeCell ref="C1250:C1252"/>
    <mergeCell ref="D1250:D1252"/>
    <mergeCell ref="A1280:A1285"/>
    <mergeCell ref="B1280:B1285"/>
    <mergeCell ref="C1280:C1285"/>
    <mergeCell ref="D1280:D1285"/>
    <mergeCell ref="A1415:A1417"/>
    <mergeCell ref="B1415:B1417"/>
    <mergeCell ref="C1415:C1417"/>
    <mergeCell ref="D1415:D1417"/>
    <mergeCell ref="A1418:A1420"/>
    <mergeCell ref="B1418:B1420"/>
    <mergeCell ref="C1418:C1420"/>
    <mergeCell ref="D1418:D1420"/>
    <mergeCell ref="A1405:A1407"/>
    <mergeCell ref="B1405:B1407"/>
    <mergeCell ref="C1405:C1407"/>
    <mergeCell ref="D1405:D1407"/>
    <mergeCell ref="A1411:A1412"/>
    <mergeCell ref="B1411:B1412"/>
    <mergeCell ref="C1411:C1412"/>
    <mergeCell ref="D1411:D1412"/>
    <mergeCell ref="A1531:A1536"/>
    <mergeCell ref="B1531:B1536"/>
    <mergeCell ref="C1531:C1536"/>
    <mergeCell ref="D1531:D1536"/>
    <mergeCell ref="A1538:A1539"/>
    <mergeCell ref="B1538:B1539"/>
    <mergeCell ref="C1538:C1539"/>
    <mergeCell ref="D1538:D1539"/>
    <mergeCell ref="A1519:A1520"/>
    <mergeCell ref="B1519:B1520"/>
    <mergeCell ref="C1519:C1520"/>
    <mergeCell ref="D1519:D1520"/>
    <mergeCell ref="A1521:A1528"/>
    <mergeCell ref="B1521:B1528"/>
    <mergeCell ref="C1521:C1528"/>
    <mergeCell ref="D1521:D1528"/>
    <mergeCell ref="A1590:E1590"/>
    <mergeCell ref="A1591:E1591"/>
    <mergeCell ref="A1592:E1592"/>
    <mergeCell ref="A1593:E1593"/>
    <mergeCell ref="E1566:E1567"/>
    <mergeCell ref="A1540:A1541"/>
    <mergeCell ref="B1540:B1541"/>
    <mergeCell ref="C1540:C1541"/>
    <mergeCell ref="D1540:D1541"/>
    <mergeCell ref="A1566:A1567"/>
    <mergeCell ref="C1566:C1567"/>
    <mergeCell ref="D1566:D1567"/>
  </mergeCells>
  <hyperlinks>
    <hyperlink ref="E673" r:id="rId1" display="http://bibliotheque.cnam.fr/"/>
  </hyperlinks>
  <pageMargins left="0.7" right="0.7" top="0.75" bottom="0.75" header="0.3" footer="0.3"/>
  <pageSetup paperSize="9" orientation="portrait" verticalDpi="0" r:id="rId2"/>
  <drawing r:id="rId3"/>
  <legacyDrawing r:id="rId4"/>
  <controls>
    <control shapeId="2051" r:id="rId5" name="Control 3"/>
  </controls>
</worksheet>
</file>

<file path=xl/worksheets/sheet11.xml><?xml version="1.0" encoding="utf-8"?>
<worksheet xmlns="http://schemas.openxmlformats.org/spreadsheetml/2006/main" xmlns:r="http://schemas.openxmlformats.org/officeDocument/2006/relationships">
  <dimension ref="B2:C16"/>
  <sheetViews>
    <sheetView workbookViewId="0">
      <selection activeCell="C21" sqref="C21"/>
    </sheetView>
  </sheetViews>
  <sheetFormatPr baseColWidth="10" defaultRowHeight="15"/>
  <cols>
    <col min="3" max="3" width="74.85546875" customWidth="1"/>
  </cols>
  <sheetData>
    <row r="2" spans="2:3" ht="15.75">
      <c r="B2" s="179" t="s">
        <v>3462</v>
      </c>
      <c r="C2" s="179" t="s">
        <v>4411</v>
      </c>
    </row>
    <row r="3" spans="2:3" ht="15.75">
      <c r="B3" s="180" t="s">
        <v>442</v>
      </c>
      <c r="C3" s="180" t="s">
        <v>4412</v>
      </c>
    </row>
    <row r="4" spans="2:3" ht="15.75">
      <c r="B4" s="180" t="s">
        <v>230</v>
      </c>
      <c r="C4" s="180" t="s">
        <v>4412</v>
      </c>
    </row>
    <row r="5" spans="2:3" ht="15.75">
      <c r="B5" s="180" t="s">
        <v>218</v>
      </c>
      <c r="C5" s="180" t="s">
        <v>4413</v>
      </c>
    </row>
    <row r="6" spans="2:3" ht="15.75">
      <c r="B6" s="180" t="s">
        <v>677</v>
      </c>
      <c r="C6" s="180" t="s">
        <v>678</v>
      </c>
    </row>
    <row r="7" spans="2:3" ht="15.75">
      <c r="B7" s="180" t="s">
        <v>904</v>
      </c>
      <c r="C7" s="180" t="s">
        <v>3473</v>
      </c>
    </row>
    <row r="8" spans="2:3" ht="15.75">
      <c r="B8" s="180" t="s">
        <v>120</v>
      </c>
      <c r="C8" s="180" t="s">
        <v>3480</v>
      </c>
    </row>
    <row r="9" spans="2:3" ht="31.5">
      <c r="B9" s="180" t="s">
        <v>457</v>
      </c>
      <c r="C9" s="180" t="s">
        <v>3484</v>
      </c>
    </row>
    <row r="10" spans="2:3" ht="15.75">
      <c r="B10" s="180" t="s">
        <v>458</v>
      </c>
      <c r="C10" s="180" t="s">
        <v>3485</v>
      </c>
    </row>
    <row r="11" spans="2:3" ht="15.75">
      <c r="B11" s="180" t="s">
        <v>3486</v>
      </c>
      <c r="C11" s="180" t="s">
        <v>3487</v>
      </c>
    </row>
    <row r="12" spans="2:3" ht="15.75">
      <c r="B12" s="180" t="s">
        <v>293</v>
      </c>
      <c r="C12" s="180" t="s">
        <v>3474</v>
      </c>
    </row>
    <row r="13" spans="2:3" ht="15.75">
      <c r="B13" s="180" t="s">
        <v>99</v>
      </c>
      <c r="C13" s="180" t="s">
        <v>3475</v>
      </c>
    </row>
    <row r="14" spans="2:3" ht="31.5">
      <c r="B14" s="180" t="s">
        <v>294</v>
      </c>
      <c r="C14" s="180" t="s">
        <v>3476</v>
      </c>
    </row>
    <row r="15" spans="2:3" ht="31.5">
      <c r="B15" s="180" t="s">
        <v>101</v>
      </c>
      <c r="C15" s="180" t="s">
        <v>3477</v>
      </c>
    </row>
    <row r="16" spans="2:3" ht="31.5">
      <c r="B16" s="180" t="s">
        <v>101</v>
      </c>
      <c r="C16" s="180" t="s">
        <v>3477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B1:H18"/>
  <sheetViews>
    <sheetView workbookViewId="0">
      <selection activeCell="F17" sqref="F17"/>
    </sheetView>
  </sheetViews>
  <sheetFormatPr baseColWidth="10" defaultRowHeight="15"/>
  <cols>
    <col min="1" max="1" width="2" customWidth="1"/>
  </cols>
  <sheetData>
    <row r="1" spans="2:8" ht="9.75" customHeight="1" thickBot="1"/>
    <row r="2" spans="2:8">
      <c r="B2" s="68" t="s">
        <v>510</v>
      </c>
      <c r="C2" s="69"/>
      <c r="D2" s="70">
        <f>COUNTA('2010-2011'!G4:G240)</f>
        <v>237</v>
      </c>
      <c r="E2" s="67"/>
      <c r="F2" s="67"/>
      <c r="G2" s="67"/>
      <c r="H2" s="67"/>
    </row>
    <row r="3" spans="2:8">
      <c r="B3" s="39" t="s">
        <v>511</v>
      </c>
      <c r="C3" s="40"/>
      <c r="D3" s="71">
        <f>COUNTIF('2010-2011'!G4:G240,"UA*")</f>
        <v>37</v>
      </c>
      <c r="E3" s="41"/>
      <c r="F3" s="41"/>
      <c r="G3" s="41"/>
      <c r="H3" s="41"/>
    </row>
    <row r="4" spans="2:8" ht="15.75" thickBot="1">
      <c r="B4" s="42" t="s">
        <v>512</v>
      </c>
      <c r="C4" s="43"/>
      <c r="D4" s="72">
        <f>D2-D3</f>
        <v>200</v>
      </c>
      <c r="E4" s="41"/>
      <c r="F4" s="41"/>
      <c r="G4" s="41"/>
      <c r="H4" s="41"/>
    </row>
    <row r="5" spans="2:8" ht="15.75" thickBot="1"/>
    <row r="6" spans="2:8">
      <c r="B6" s="68" t="s">
        <v>519</v>
      </c>
      <c r="C6" s="69"/>
      <c r="D6" s="70">
        <f>SUM(D7:D11)</f>
        <v>11622</v>
      </c>
    </row>
    <row r="7" spans="2:8">
      <c r="B7" s="39" t="s">
        <v>520</v>
      </c>
      <c r="C7" s="40"/>
      <c r="D7" s="71">
        <f>'2010-2011'!O241</f>
        <v>1932</v>
      </c>
    </row>
    <row r="8" spans="2:8">
      <c r="B8" s="39" t="s">
        <v>521</v>
      </c>
      <c r="C8" s="40"/>
      <c r="D8" s="71">
        <f>'2010-2011'!P241</f>
        <v>4736</v>
      </c>
    </row>
    <row r="9" spans="2:8">
      <c r="B9" s="39" t="s">
        <v>516</v>
      </c>
      <c r="C9" s="40"/>
      <c r="D9" s="71">
        <f>'2010-2011'!Q241</f>
        <v>2350</v>
      </c>
    </row>
    <row r="10" spans="2:8">
      <c r="B10" s="39" t="s">
        <v>522</v>
      </c>
      <c r="C10" s="40"/>
      <c r="D10" s="71">
        <f>'2010-2011'!R241</f>
        <v>1874</v>
      </c>
    </row>
    <row r="11" spans="2:8" ht="15.75" thickBot="1">
      <c r="B11" s="42" t="s">
        <v>513</v>
      </c>
      <c r="C11" s="43"/>
      <c r="D11" s="72">
        <f>'2010-2011'!S241</f>
        <v>730</v>
      </c>
    </row>
    <row r="12" spans="2:8" ht="15.75" thickBot="1"/>
    <row r="13" spans="2:8">
      <c r="B13" s="68" t="s">
        <v>4396</v>
      </c>
      <c r="C13" s="69"/>
      <c r="D13" s="70">
        <f>SUM(D14:D18)</f>
        <v>11714</v>
      </c>
    </row>
    <row r="14" spans="2:8">
      <c r="B14" s="39" t="s">
        <v>520</v>
      </c>
      <c r="C14" s="40"/>
      <c r="D14" s="71">
        <f>region_EG!E167</f>
        <v>1932</v>
      </c>
    </row>
    <row r="15" spans="2:8">
      <c r="B15" s="39" t="s">
        <v>521</v>
      </c>
      <c r="C15" s="40"/>
      <c r="D15" s="71">
        <f>region_TS!E361</f>
        <v>4736</v>
      </c>
      <c r="E15" s="178"/>
      <c r="F15" s="136"/>
      <c r="G15" s="136"/>
    </row>
    <row r="16" spans="2:8">
      <c r="B16" s="39" t="s">
        <v>516</v>
      </c>
      <c r="C16" s="40"/>
      <c r="D16" s="71">
        <f>region_STIC!E221</f>
        <v>2350</v>
      </c>
    </row>
    <row r="17" spans="2:4">
      <c r="B17" s="39" t="s">
        <v>522</v>
      </c>
      <c r="C17" s="40"/>
      <c r="D17" s="71">
        <f>region_STI!E146</f>
        <v>1874</v>
      </c>
    </row>
    <row r="18" spans="2:4" ht="15.75" thickBot="1">
      <c r="B18" s="42" t="s">
        <v>513</v>
      </c>
      <c r="C18" s="43"/>
      <c r="D18" s="72">
        <f>region_ICH!E76</f>
        <v>822</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7"/>
  </sheetPr>
  <dimension ref="A1:E167"/>
  <sheetViews>
    <sheetView topLeftCell="A7" workbookViewId="0">
      <selection activeCell="E112" sqref="E112"/>
    </sheetView>
  </sheetViews>
  <sheetFormatPr baseColWidth="10" defaultRowHeight="15"/>
  <cols>
    <col min="2" max="2" width="56.7109375" customWidth="1"/>
    <col min="4" max="4" width="11.42578125" customWidth="1"/>
    <col min="5" max="5" width="13.28515625" bestFit="1" customWidth="1"/>
    <col min="258" max="258" width="56.7109375" customWidth="1"/>
    <col min="260" max="260" width="11.42578125" customWidth="1"/>
    <col min="261" max="261" width="13.28515625" bestFit="1" customWidth="1"/>
    <col min="514" max="514" width="56.7109375" customWidth="1"/>
    <col min="516" max="516" width="11.42578125" customWidth="1"/>
    <col min="517" max="517" width="13.28515625" bestFit="1" customWidth="1"/>
    <col min="770" max="770" width="56.7109375" customWidth="1"/>
    <col min="772" max="772" width="11.42578125" customWidth="1"/>
    <col min="773" max="773" width="13.28515625" bestFit="1" customWidth="1"/>
    <col min="1026" max="1026" width="56.7109375" customWidth="1"/>
    <col min="1028" max="1028" width="11.42578125" customWidth="1"/>
    <col min="1029" max="1029" width="13.28515625" bestFit="1" customWidth="1"/>
    <col min="1282" max="1282" width="56.7109375" customWidth="1"/>
    <col min="1284" max="1284" width="11.42578125" customWidth="1"/>
    <col min="1285" max="1285" width="13.28515625" bestFit="1" customWidth="1"/>
    <col min="1538" max="1538" width="56.7109375" customWidth="1"/>
    <col min="1540" max="1540" width="11.42578125" customWidth="1"/>
    <col min="1541" max="1541" width="13.28515625" bestFit="1" customWidth="1"/>
    <col min="1794" max="1794" width="56.7109375" customWidth="1"/>
    <col min="1796" max="1796" width="11.42578125" customWidth="1"/>
    <col min="1797" max="1797" width="13.28515625" bestFit="1" customWidth="1"/>
    <col min="2050" max="2050" width="56.7109375" customWidth="1"/>
    <col min="2052" max="2052" width="11.42578125" customWidth="1"/>
    <col min="2053" max="2053" width="13.28515625" bestFit="1" customWidth="1"/>
    <col min="2306" max="2306" width="56.7109375" customWidth="1"/>
    <col min="2308" max="2308" width="11.42578125" customWidth="1"/>
    <col min="2309" max="2309" width="13.28515625" bestFit="1" customWidth="1"/>
    <col min="2562" max="2562" width="56.7109375" customWidth="1"/>
    <col min="2564" max="2564" width="11.42578125" customWidth="1"/>
    <col min="2565" max="2565" width="13.28515625" bestFit="1" customWidth="1"/>
    <col min="2818" max="2818" width="56.7109375" customWidth="1"/>
    <col min="2820" max="2820" width="11.42578125" customWidth="1"/>
    <col min="2821" max="2821" width="13.28515625" bestFit="1" customWidth="1"/>
    <col min="3074" max="3074" width="56.7109375" customWidth="1"/>
    <col min="3076" max="3076" width="11.42578125" customWidth="1"/>
    <col min="3077" max="3077" width="13.28515625" bestFit="1" customWidth="1"/>
    <col min="3330" max="3330" width="56.7109375" customWidth="1"/>
    <col min="3332" max="3332" width="11.42578125" customWidth="1"/>
    <col min="3333" max="3333" width="13.28515625" bestFit="1" customWidth="1"/>
    <col min="3586" max="3586" width="56.7109375" customWidth="1"/>
    <col min="3588" max="3588" width="11.42578125" customWidth="1"/>
    <col min="3589" max="3589" width="13.28515625" bestFit="1" customWidth="1"/>
    <col min="3842" max="3842" width="56.7109375" customWidth="1"/>
    <col min="3844" max="3844" width="11.42578125" customWidth="1"/>
    <col min="3845" max="3845" width="13.28515625" bestFit="1" customWidth="1"/>
    <col min="4098" max="4098" width="56.7109375" customWidth="1"/>
    <col min="4100" max="4100" width="11.42578125" customWidth="1"/>
    <col min="4101" max="4101" width="13.28515625" bestFit="1" customWidth="1"/>
    <col min="4354" max="4354" width="56.7109375" customWidth="1"/>
    <col min="4356" max="4356" width="11.42578125" customWidth="1"/>
    <col min="4357" max="4357" width="13.28515625" bestFit="1" customWidth="1"/>
    <col min="4610" max="4610" width="56.7109375" customWidth="1"/>
    <col min="4612" max="4612" width="11.42578125" customWidth="1"/>
    <col min="4613" max="4613" width="13.28515625" bestFit="1" customWidth="1"/>
    <col min="4866" max="4866" width="56.7109375" customWidth="1"/>
    <col min="4868" max="4868" width="11.42578125" customWidth="1"/>
    <col min="4869" max="4869" width="13.28515625" bestFit="1" customWidth="1"/>
    <col min="5122" max="5122" width="56.7109375" customWidth="1"/>
    <col min="5124" max="5124" width="11.42578125" customWidth="1"/>
    <col min="5125" max="5125" width="13.28515625" bestFit="1" customWidth="1"/>
    <col min="5378" max="5378" width="56.7109375" customWidth="1"/>
    <col min="5380" max="5380" width="11.42578125" customWidth="1"/>
    <col min="5381" max="5381" width="13.28515625" bestFit="1" customWidth="1"/>
    <col min="5634" max="5634" width="56.7109375" customWidth="1"/>
    <col min="5636" max="5636" width="11.42578125" customWidth="1"/>
    <col min="5637" max="5637" width="13.28515625" bestFit="1" customWidth="1"/>
    <col min="5890" max="5890" width="56.7109375" customWidth="1"/>
    <col min="5892" max="5892" width="11.42578125" customWidth="1"/>
    <col min="5893" max="5893" width="13.28515625" bestFit="1" customWidth="1"/>
    <col min="6146" max="6146" width="56.7109375" customWidth="1"/>
    <col min="6148" max="6148" width="11.42578125" customWidth="1"/>
    <col min="6149" max="6149" width="13.28515625" bestFit="1" customWidth="1"/>
    <col min="6402" max="6402" width="56.7109375" customWidth="1"/>
    <col min="6404" max="6404" width="11.42578125" customWidth="1"/>
    <col min="6405" max="6405" width="13.28515625" bestFit="1" customWidth="1"/>
    <col min="6658" max="6658" width="56.7109375" customWidth="1"/>
    <col min="6660" max="6660" width="11.42578125" customWidth="1"/>
    <col min="6661" max="6661" width="13.28515625" bestFit="1" customWidth="1"/>
    <col min="6914" max="6914" width="56.7109375" customWidth="1"/>
    <col min="6916" max="6916" width="11.42578125" customWidth="1"/>
    <col min="6917" max="6917" width="13.28515625" bestFit="1" customWidth="1"/>
    <col min="7170" max="7170" width="56.7109375" customWidth="1"/>
    <col min="7172" max="7172" width="11.42578125" customWidth="1"/>
    <col min="7173" max="7173" width="13.28515625" bestFit="1" customWidth="1"/>
    <col min="7426" max="7426" width="56.7109375" customWidth="1"/>
    <col min="7428" max="7428" width="11.42578125" customWidth="1"/>
    <col min="7429" max="7429" width="13.28515625" bestFit="1" customWidth="1"/>
    <col min="7682" max="7682" width="56.7109375" customWidth="1"/>
    <col min="7684" max="7684" width="11.42578125" customWidth="1"/>
    <col min="7685" max="7685" width="13.28515625" bestFit="1" customWidth="1"/>
    <col min="7938" max="7938" width="56.7109375" customWidth="1"/>
    <col min="7940" max="7940" width="11.42578125" customWidth="1"/>
    <col min="7941" max="7941" width="13.28515625" bestFit="1" customWidth="1"/>
    <col min="8194" max="8194" width="56.7109375" customWidth="1"/>
    <col min="8196" max="8196" width="11.42578125" customWidth="1"/>
    <col min="8197" max="8197" width="13.28515625" bestFit="1" customWidth="1"/>
    <col min="8450" max="8450" width="56.7109375" customWidth="1"/>
    <col min="8452" max="8452" width="11.42578125" customWidth="1"/>
    <col min="8453" max="8453" width="13.28515625" bestFit="1" customWidth="1"/>
    <col min="8706" max="8706" width="56.7109375" customWidth="1"/>
    <col min="8708" max="8708" width="11.42578125" customWidth="1"/>
    <col min="8709" max="8709" width="13.28515625" bestFit="1" customWidth="1"/>
    <col min="8962" max="8962" width="56.7109375" customWidth="1"/>
    <col min="8964" max="8964" width="11.42578125" customWidth="1"/>
    <col min="8965" max="8965" width="13.28515625" bestFit="1" customWidth="1"/>
    <col min="9218" max="9218" width="56.7109375" customWidth="1"/>
    <col min="9220" max="9220" width="11.42578125" customWidth="1"/>
    <col min="9221" max="9221" width="13.28515625" bestFit="1" customWidth="1"/>
    <col min="9474" max="9474" width="56.7109375" customWidth="1"/>
    <col min="9476" max="9476" width="11.42578125" customWidth="1"/>
    <col min="9477" max="9477" width="13.28515625" bestFit="1" customWidth="1"/>
    <col min="9730" max="9730" width="56.7109375" customWidth="1"/>
    <col min="9732" max="9732" width="11.42578125" customWidth="1"/>
    <col min="9733" max="9733" width="13.28515625" bestFit="1" customWidth="1"/>
    <col min="9986" max="9986" width="56.7109375" customWidth="1"/>
    <col min="9988" max="9988" width="11.42578125" customWidth="1"/>
    <col min="9989" max="9989" width="13.28515625" bestFit="1" customWidth="1"/>
    <col min="10242" max="10242" width="56.7109375" customWidth="1"/>
    <col min="10244" max="10244" width="11.42578125" customWidth="1"/>
    <col min="10245" max="10245" width="13.28515625" bestFit="1" customWidth="1"/>
    <col min="10498" max="10498" width="56.7109375" customWidth="1"/>
    <col min="10500" max="10500" width="11.42578125" customWidth="1"/>
    <col min="10501" max="10501" width="13.28515625" bestFit="1" customWidth="1"/>
    <col min="10754" max="10754" width="56.7109375" customWidth="1"/>
    <col min="10756" max="10756" width="11.42578125" customWidth="1"/>
    <col min="10757" max="10757" width="13.28515625" bestFit="1" customWidth="1"/>
    <col min="11010" max="11010" width="56.7109375" customWidth="1"/>
    <col min="11012" max="11012" width="11.42578125" customWidth="1"/>
    <col min="11013" max="11013" width="13.28515625" bestFit="1" customWidth="1"/>
    <col min="11266" max="11266" width="56.7109375" customWidth="1"/>
    <col min="11268" max="11268" width="11.42578125" customWidth="1"/>
    <col min="11269" max="11269" width="13.28515625" bestFit="1" customWidth="1"/>
    <col min="11522" max="11522" width="56.7109375" customWidth="1"/>
    <col min="11524" max="11524" width="11.42578125" customWidth="1"/>
    <col min="11525" max="11525" width="13.28515625" bestFit="1" customWidth="1"/>
    <col min="11778" max="11778" width="56.7109375" customWidth="1"/>
    <col min="11780" max="11780" width="11.42578125" customWidth="1"/>
    <col min="11781" max="11781" width="13.28515625" bestFit="1" customWidth="1"/>
    <col min="12034" max="12034" width="56.7109375" customWidth="1"/>
    <col min="12036" max="12036" width="11.42578125" customWidth="1"/>
    <col min="12037" max="12037" width="13.28515625" bestFit="1" customWidth="1"/>
    <col min="12290" max="12290" width="56.7109375" customWidth="1"/>
    <col min="12292" max="12292" width="11.42578125" customWidth="1"/>
    <col min="12293" max="12293" width="13.28515625" bestFit="1" customWidth="1"/>
    <col min="12546" max="12546" width="56.7109375" customWidth="1"/>
    <col min="12548" max="12548" width="11.42578125" customWidth="1"/>
    <col min="12549" max="12549" width="13.28515625" bestFit="1" customWidth="1"/>
    <col min="12802" max="12802" width="56.7109375" customWidth="1"/>
    <col min="12804" max="12804" width="11.42578125" customWidth="1"/>
    <col min="12805" max="12805" width="13.28515625" bestFit="1" customWidth="1"/>
    <col min="13058" max="13058" width="56.7109375" customWidth="1"/>
    <col min="13060" max="13060" width="11.42578125" customWidth="1"/>
    <col min="13061" max="13061" width="13.28515625" bestFit="1" customWidth="1"/>
    <col min="13314" max="13314" width="56.7109375" customWidth="1"/>
    <col min="13316" max="13316" width="11.42578125" customWidth="1"/>
    <col min="13317" max="13317" width="13.28515625" bestFit="1" customWidth="1"/>
    <col min="13570" max="13570" width="56.7109375" customWidth="1"/>
    <col min="13572" max="13572" width="11.42578125" customWidth="1"/>
    <col min="13573" max="13573" width="13.28515625" bestFit="1" customWidth="1"/>
    <col min="13826" max="13826" width="56.7109375" customWidth="1"/>
    <col min="13828" max="13828" width="11.42578125" customWidth="1"/>
    <col min="13829" max="13829" width="13.28515625" bestFit="1" customWidth="1"/>
    <col min="14082" max="14082" width="56.7109375" customWidth="1"/>
    <col min="14084" max="14084" width="11.42578125" customWidth="1"/>
    <col min="14085" max="14085" width="13.28515625" bestFit="1" customWidth="1"/>
    <col min="14338" max="14338" width="56.7109375" customWidth="1"/>
    <col min="14340" max="14340" width="11.42578125" customWidth="1"/>
    <col min="14341" max="14341" width="13.28515625" bestFit="1" customWidth="1"/>
    <col min="14594" max="14594" width="56.7109375" customWidth="1"/>
    <col min="14596" max="14596" width="11.42578125" customWidth="1"/>
    <col min="14597" max="14597" width="13.28515625" bestFit="1" customWidth="1"/>
    <col min="14850" max="14850" width="56.7109375" customWidth="1"/>
    <col min="14852" max="14852" width="11.42578125" customWidth="1"/>
    <col min="14853" max="14853" width="13.28515625" bestFit="1" customWidth="1"/>
    <col min="15106" max="15106" width="56.7109375" customWidth="1"/>
    <col min="15108" max="15108" width="11.42578125" customWidth="1"/>
    <col min="15109" max="15109" width="13.28515625" bestFit="1" customWidth="1"/>
    <col min="15362" max="15362" width="56.7109375" customWidth="1"/>
    <col min="15364" max="15364" width="11.42578125" customWidth="1"/>
    <col min="15365" max="15365" width="13.28515625" bestFit="1" customWidth="1"/>
    <col min="15618" max="15618" width="56.7109375" customWidth="1"/>
    <col min="15620" max="15620" width="11.42578125" customWidth="1"/>
    <col min="15621" max="15621" width="13.28515625" bestFit="1" customWidth="1"/>
    <col min="15874" max="15874" width="56.7109375" customWidth="1"/>
    <col min="15876" max="15876" width="11.42578125" customWidth="1"/>
    <col min="15877" max="15877" width="13.28515625" bestFit="1" customWidth="1"/>
    <col min="16130" max="16130" width="56.7109375" customWidth="1"/>
    <col min="16132" max="16132" width="11.42578125" customWidth="1"/>
    <col min="16133" max="16133" width="13.28515625" bestFit="1" customWidth="1"/>
  </cols>
  <sheetData>
    <row r="1" spans="1:4" ht="18.75">
      <c r="A1" s="220" t="s">
        <v>520</v>
      </c>
      <c r="B1" s="220"/>
      <c r="C1" s="220"/>
      <c r="D1" s="220"/>
    </row>
    <row r="2" spans="1:4">
      <c r="A2" s="111"/>
      <c r="B2" s="112"/>
      <c r="C2" s="112"/>
      <c r="D2" s="112"/>
    </row>
    <row r="3" spans="1:4">
      <c r="A3" s="113" t="s">
        <v>4318</v>
      </c>
      <c r="B3" s="112"/>
      <c r="C3" s="112"/>
      <c r="D3" s="112"/>
    </row>
    <row r="4" spans="1:4" ht="15.75" thickBot="1">
      <c r="A4" s="113"/>
      <c r="B4" s="112"/>
      <c r="C4" s="112"/>
      <c r="D4" s="112"/>
    </row>
    <row r="5" spans="1:4">
      <c r="A5" s="221" t="s">
        <v>4263</v>
      </c>
      <c r="B5" s="222"/>
      <c r="C5" s="222"/>
      <c r="D5" s="223"/>
    </row>
    <row r="6" spans="1:4">
      <c r="A6" s="114" t="s">
        <v>4264</v>
      </c>
      <c r="B6" s="115"/>
      <c r="C6" s="115"/>
      <c r="D6" s="116"/>
    </row>
    <row r="7" spans="1:4">
      <c r="A7" s="114" t="s">
        <v>4280</v>
      </c>
      <c r="B7" s="115"/>
      <c r="C7" s="115"/>
      <c r="D7" s="116"/>
    </row>
    <row r="8" spans="1:4" ht="15.75" thickBot="1">
      <c r="A8" s="117" t="s">
        <v>4265</v>
      </c>
      <c r="B8" s="118"/>
      <c r="C8" s="118"/>
      <c r="D8" s="119"/>
    </row>
    <row r="9" spans="1:4" ht="15.75" thickBot="1">
      <c r="A9" s="120"/>
      <c r="B9" s="112"/>
      <c r="C9" s="112"/>
      <c r="D9" s="112"/>
    </row>
    <row r="10" spans="1:4">
      <c r="A10" s="221" t="s">
        <v>4266</v>
      </c>
      <c r="B10" s="222"/>
      <c r="C10" s="222"/>
      <c r="D10" s="223"/>
    </row>
    <row r="11" spans="1:4">
      <c r="A11" s="114" t="s">
        <v>4267</v>
      </c>
      <c r="B11" s="115"/>
      <c r="C11" s="115"/>
      <c r="D11" s="116"/>
    </row>
    <row r="12" spans="1:4">
      <c r="A12" s="114" t="s">
        <v>4268</v>
      </c>
      <c r="B12" s="115"/>
      <c r="C12" s="115"/>
      <c r="D12" s="116"/>
    </row>
    <row r="13" spans="1:4" ht="15.75" thickBot="1">
      <c r="A13" s="121" t="s">
        <v>4281</v>
      </c>
      <c r="B13" s="118"/>
      <c r="C13" s="118"/>
      <c r="D13" s="119"/>
    </row>
    <row r="14" spans="1:4">
      <c r="A14" s="111"/>
      <c r="B14" s="112"/>
      <c r="C14" s="112"/>
      <c r="D14" s="112"/>
    </row>
    <row r="15" spans="1:4">
      <c r="A15" s="113" t="s">
        <v>4269</v>
      </c>
      <c r="B15" s="112"/>
      <c r="C15" s="112"/>
      <c r="D15" s="112"/>
    </row>
    <row r="16" spans="1:4">
      <c r="A16" s="111"/>
      <c r="B16" s="112"/>
      <c r="C16" s="112"/>
      <c r="D16" s="112"/>
    </row>
    <row r="17" spans="1:5">
      <c r="A17" s="122" t="s">
        <v>4270</v>
      </c>
      <c r="B17" s="122"/>
      <c r="C17" s="122"/>
      <c r="D17" s="122"/>
      <c r="E17" s="122"/>
    </row>
    <row r="18" spans="1:5">
      <c r="A18" s="123" t="s">
        <v>4271</v>
      </c>
      <c r="B18" s="124" t="s">
        <v>4272</v>
      </c>
      <c r="C18" s="124" t="s">
        <v>4273</v>
      </c>
      <c r="D18" s="124" t="s">
        <v>11</v>
      </c>
      <c r="E18" s="124" t="s">
        <v>4274</v>
      </c>
    </row>
    <row r="19" spans="1:5" ht="22.5">
      <c r="A19" s="34" t="s">
        <v>293</v>
      </c>
      <c r="B19" s="9" t="s">
        <v>4253</v>
      </c>
      <c r="C19" s="10">
        <v>1</v>
      </c>
      <c r="D19" s="10">
        <v>6</v>
      </c>
      <c r="E19" s="10">
        <v>60</v>
      </c>
    </row>
    <row r="20" spans="1:5" ht="22.5">
      <c r="A20" s="34" t="s">
        <v>99</v>
      </c>
      <c r="B20" s="9" t="s">
        <v>4254</v>
      </c>
      <c r="C20" s="10">
        <v>2</v>
      </c>
      <c r="D20" s="10">
        <v>6</v>
      </c>
      <c r="E20" s="10">
        <v>60</v>
      </c>
    </row>
    <row r="21" spans="1:5" ht="22.5">
      <c r="A21" s="34" t="s">
        <v>294</v>
      </c>
      <c r="B21" s="9" t="s">
        <v>4255</v>
      </c>
      <c r="C21" s="10">
        <v>1</v>
      </c>
      <c r="D21" s="10">
        <v>6</v>
      </c>
      <c r="E21" s="10">
        <v>60</v>
      </c>
    </row>
    <row r="22" spans="1:5" ht="22.5">
      <c r="A22" s="34" t="s">
        <v>101</v>
      </c>
      <c r="B22" s="9" t="s">
        <v>4257</v>
      </c>
      <c r="C22" s="10">
        <v>2</v>
      </c>
      <c r="D22" s="10">
        <v>6</v>
      </c>
      <c r="E22" s="10">
        <v>60</v>
      </c>
    </row>
    <row r="23" spans="1:5">
      <c r="A23" s="34" t="s">
        <v>325</v>
      </c>
      <c r="B23" s="9" t="s">
        <v>326</v>
      </c>
      <c r="C23" s="10">
        <v>1</v>
      </c>
      <c r="D23" s="10">
        <v>6</v>
      </c>
      <c r="E23" s="10">
        <v>60</v>
      </c>
    </row>
    <row r="24" spans="1:5">
      <c r="A24" s="34" t="s">
        <v>425</v>
      </c>
      <c r="B24" s="9" t="s">
        <v>426</v>
      </c>
      <c r="C24" s="10">
        <v>1</v>
      </c>
      <c r="D24" s="10">
        <v>6</v>
      </c>
      <c r="E24" s="10">
        <v>60</v>
      </c>
    </row>
    <row r="25" spans="1:5">
      <c r="A25" s="34" t="s">
        <v>214</v>
      </c>
      <c r="B25" s="9" t="s">
        <v>215</v>
      </c>
      <c r="C25" s="10">
        <v>2</v>
      </c>
      <c r="D25" s="10">
        <v>6</v>
      </c>
      <c r="E25" s="10">
        <v>60</v>
      </c>
    </row>
    <row r="26" spans="1:5">
      <c r="A26" s="48" t="s">
        <v>465</v>
      </c>
      <c r="B26" s="46" t="s">
        <v>462</v>
      </c>
      <c r="C26" s="10" t="s">
        <v>264</v>
      </c>
      <c r="D26" s="10">
        <v>15</v>
      </c>
      <c r="E26" s="10">
        <v>16</v>
      </c>
    </row>
    <row r="27" spans="1:5">
      <c r="A27" s="125"/>
      <c r="B27" s="126"/>
      <c r="C27" s="127"/>
      <c r="D27" s="127"/>
      <c r="E27" s="134">
        <f>SUM(E19:E26)</f>
        <v>436</v>
      </c>
    </row>
    <row r="28" spans="1:5">
      <c r="A28" s="125"/>
      <c r="B28" s="126"/>
      <c r="C28" s="127"/>
      <c r="D28" s="127"/>
      <c r="E28" s="133"/>
    </row>
    <row r="30" spans="1:5">
      <c r="A30" s="122" t="s">
        <v>4283</v>
      </c>
      <c r="B30" s="122"/>
      <c r="C30" s="122"/>
      <c r="D30" s="122"/>
      <c r="E30" s="122"/>
    </row>
    <row r="31" spans="1:5">
      <c r="A31" s="123" t="s">
        <v>4271</v>
      </c>
      <c r="B31" s="124" t="s">
        <v>4272</v>
      </c>
      <c r="C31" s="124" t="s">
        <v>4273</v>
      </c>
      <c r="D31" s="124" t="s">
        <v>11</v>
      </c>
      <c r="E31" s="124" t="s">
        <v>4274</v>
      </c>
    </row>
    <row r="32" spans="1:5">
      <c r="A32" s="7" t="s">
        <v>271</v>
      </c>
      <c r="B32" s="9" t="s">
        <v>272</v>
      </c>
      <c r="C32" s="10">
        <v>1</v>
      </c>
      <c r="D32" s="10">
        <v>4</v>
      </c>
      <c r="E32" s="10">
        <v>40</v>
      </c>
    </row>
    <row r="33" spans="1:5" ht="22.5">
      <c r="A33" s="34" t="s">
        <v>293</v>
      </c>
      <c r="B33" s="9" t="s">
        <v>4253</v>
      </c>
      <c r="C33" s="10">
        <v>1</v>
      </c>
      <c r="D33" s="10">
        <v>6</v>
      </c>
      <c r="E33" s="10">
        <v>60</v>
      </c>
    </row>
    <row r="34" spans="1:5" ht="22.5">
      <c r="A34" s="34" t="s">
        <v>99</v>
      </c>
      <c r="B34" s="9" t="s">
        <v>4254</v>
      </c>
      <c r="C34" s="10">
        <v>2</v>
      </c>
      <c r="D34" s="10">
        <v>6</v>
      </c>
      <c r="E34" s="10">
        <v>60</v>
      </c>
    </row>
    <row r="35" spans="1:5" ht="22.5">
      <c r="A35" s="34" t="s">
        <v>294</v>
      </c>
      <c r="B35" s="9" t="s">
        <v>4255</v>
      </c>
      <c r="C35" s="10">
        <v>1</v>
      </c>
      <c r="D35" s="10">
        <v>6</v>
      </c>
      <c r="E35" s="10">
        <v>60</v>
      </c>
    </row>
    <row r="36" spans="1:5" ht="22.5">
      <c r="A36" s="34" t="s">
        <v>101</v>
      </c>
      <c r="B36" s="9" t="s">
        <v>4257</v>
      </c>
      <c r="C36" s="10">
        <v>2</v>
      </c>
      <c r="D36" s="10">
        <v>6</v>
      </c>
      <c r="E36" s="10">
        <v>60</v>
      </c>
    </row>
    <row r="37" spans="1:5">
      <c r="A37" s="7" t="s">
        <v>295</v>
      </c>
      <c r="B37" s="9" t="s">
        <v>296</v>
      </c>
      <c r="C37" s="10">
        <v>1</v>
      </c>
      <c r="D37" s="10">
        <v>4</v>
      </c>
      <c r="E37" s="10">
        <v>40</v>
      </c>
    </row>
    <row r="38" spans="1:5">
      <c r="A38" s="7" t="s">
        <v>106</v>
      </c>
      <c r="B38" s="9" t="s">
        <v>107</v>
      </c>
      <c r="C38" s="10">
        <v>2</v>
      </c>
      <c r="D38" s="10">
        <v>6</v>
      </c>
      <c r="E38" s="10">
        <v>60</v>
      </c>
    </row>
    <row r="39" spans="1:5">
      <c r="A39" s="34" t="s">
        <v>325</v>
      </c>
      <c r="B39" s="9" t="s">
        <v>326</v>
      </c>
      <c r="C39" s="10">
        <v>1</v>
      </c>
      <c r="D39" s="10">
        <v>6</v>
      </c>
      <c r="E39" s="10">
        <v>60</v>
      </c>
    </row>
    <row r="40" spans="1:5">
      <c r="A40" s="7" t="s">
        <v>333</v>
      </c>
      <c r="B40" s="9" t="s">
        <v>334</v>
      </c>
      <c r="C40" s="10">
        <v>1</v>
      </c>
      <c r="D40" s="10">
        <v>6</v>
      </c>
      <c r="E40" s="10">
        <v>60</v>
      </c>
    </row>
    <row r="41" spans="1:5">
      <c r="A41" s="7" t="s">
        <v>123</v>
      </c>
      <c r="B41" s="9" t="s">
        <v>124</v>
      </c>
      <c r="C41" s="10">
        <v>2</v>
      </c>
      <c r="D41" s="10">
        <v>6</v>
      </c>
      <c r="E41" s="10">
        <v>60</v>
      </c>
    </row>
    <row r="42" spans="1:5">
      <c r="A42" s="34" t="s">
        <v>425</v>
      </c>
      <c r="B42" s="9" t="s">
        <v>426</v>
      </c>
      <c r="C42" s="10">
        <v>1</v>
      </c>
      <c r="D42" s="10">
        <v>6</v>
      </c>
      <c r="E42" s="10">
        <v>60</v>
      </c>
    </row>
    <row r="43" spans="1:5">
      <c r="A43" s="34" t="s">
        <v>214</v>
      </c>
      <c r="B43" s="9" t="s">
        <v>215</v>
      </c>
      <c r="C43" s="10">
        <v>2</v>
      </c>
      <c r="D43" s="10">
        <v>6</v>
      </c>
      <c r="E43" s="10">
        <v>60</v>
      </c>
    </row>
    <row r="44" spans="1:5">
      <c r="A44" s="7" t="s">
        <v>431</v>
      </c>
      <c r="B44" s="9" t="s">
        <v>432</v>
      </c>
      <c r="C44" s="10">
        <v>1</v>
      </c>
      <c r="D44" s="10">
        <v>6</v>
      </c>
      <c r="E44" s="10">
        <v>60</v>
      </c>
    </row>
    <row r="45" spans="1:5">
      <c r="A45" s="7" t="s">
        <v>218</v>
      </c>
      <c r="B45" s="9" t="s">
        <v>219</v>
      </c>
      <c r="C45" s="10">
        <v>2</v>
      </c>
      <c r="D45" s="10">
        <v>6</v>
      </c>
      <c r="E45" s="10">
        <v>60</v>
      </c>
    </row>
    <row r="46" spans="1:5">
      <c r="A46" s="48" t="s">
        <v>466</v>
      </c>
      <c r="B46" s="46" t="s">
        <v>462</v>
      </c>
      <c r="C46" s="10" t="s">
        <v>264</v>
      </c>
      <c r="D46" s="10">
        <v>36</v>
      </c>
      <c r="E46" s="10">
        <v>16</v>
      </c>
    </row>
    <row r="47" spans="1:5">
      <c r="E47" s="135">
        <f>SUM(E32:E46)</f>
        <v>816</v>
      </c>
    </row>
    <row r="49" spans="1:5">
      <c r="A49" s="122" t="s">
        <v>4275</v>
      </c>
      <c r="B49" s="122"/>
      <c r="C49" s="122"/>
      <c r="D49" s="122"/>
      <c r="E49" s="122"/>
    </row>
    <row r="50" spans="1:5">
      <c r="A50" s="123" t="s">
        <v>4271</v>
      </c>
      <c r="B50" s="124" t="s">
        <v>4272</v>
      </c>
      <c r="C50" s="124" t="s">
        <v>4273</v>
      </c>
      <c r="D50" s="124" t="s">
        <v>11</v>
      </c>
      <c r="E50" s="124" t="s">
        <v>4274</v>
      </c>
    </row>
    <row r="51" spans="1:5">
      <c r="A51" s="7" t="s">
        <v>260</v>
      </c>
      <c r="B51" s="9" t="s">
        <v>261</v>
      </c>
      <c r="C51" s="10">
        <v>1</v>
      </c>
      <c r="D51" s="10">
        <v>6</v>
      </c>
      <c r="E51" s="10">
        <v>60</v>
      </c>
    </row>
    <row r="52" spans="1:5">
      <c r="A52" s="7" t="s">
        <v>66</v>
      </c>
      <c r="B52" s="9" t="s">
        <v>67</v>
      </c>
      <c r="C52" s="10">
        <v>2</v>
      </c>
      <c r="D52" s="10">
        <v>6</v>
      </c>
      <c r="E52" s="10">
        <v>60</v>
      </c>
    </row>
    <row r="53" spans="1:5">
      <c r="A53" s="7" t="s">
        <v>271</v>
      </c>
      <c r="B53" s="9" t="s">
        <v>272</v>
      </c>
      <c r="C53" s="10">
        <v>1</v>
      </c>
      <c r="D53" s="10">
        <v>4</v>
      </c>
      <c r="E53" s="10">
        <v>40</v>
      </c>
    </row>
    <row r="54" spans="1:5" ht="22.5">
      <c r="A54" s="34" t="s">
        <v>293</v>
      </c>
      <c r="B54" s="9" t="s">
        <v>4253</v>
      </c>
      <c r="C54" s="10">
        <v>1</v>
      </c>
      <c r="D54" s="10">
        <v>6</v>
      </c>
      <c r="E54" s="10">
        <v>60</v>
      </c>
    </row>
    <row r="55" spans="1:5" ht="22.5">
      <c r="A55" s="34" t="s">
        <v>99</v>
      </c>
      <c r="B55" s="9" t="s">
        <v>4254</v>
      </c>
      <c r="C55" s="10">
        <v>2</v>
      </c>
      <c r="D55" s="10">
        <v>6</v>
      </c>
      <c r="E55" s="10">
        <v>60</v>
      </c>
    </row>
    <row r="56" spans="1:5">
      <c r="A56" s="7" t="s">
        <v>295</v>
      </c>
      <c r="B56" s="9" t="s">
        <v>296</v>
      </c>
      <c r="C56" s="10">
        <v>1</v>
      </c>
      <c r="D56" s="10">
        <v>4</v>
      </c>
      <c r="E56" s="10">
        <v>40</v>
      </c>
    </row>
    <row r="57" spans="1:5">
      <c r="A57" s="7" t="s">
        <v>106</v>
      </c>
      <c r="B57" s="9" t="s">
        <v>107</v>
      </c>
      <c r="C57" s="10">
        <v>2</v>
      </c>
      <c r="D57" s="10">
        <v>6</v>
      </c>
      <c r="E57" s="10">
        <v>60</v>
      </c>
    </row>
    <row r="58" spans="1:5">
      <c r="A58" s="7" t="s">
        <v>333</v>
      </c>
      <c r="B58" s="9" t="s">
        <v>334</v>
      </c>
      <c r="C58" s="10">
        <v>1</v>
      </c>
      <c r="D58" s="10">
        <v>6</v>
      </c>
      <c r="E58" s="10">
        <v>60</v>
      </c>
    </row>
    <row r="59" spans="1:5">
      <c r="A59" s="7" t="s">
        <v>123</v>
      </c>
      <c r="B59" s="9" t="s">
        <v>124</v>
      </c>
      <c r="C59" s="10">
        <v>2</v>
      </c>
      <c r="D59" s="10">
        <v>6</v>
      </c>
      <c r="E59" s="10">
        <v>60</v>
      </c>
    </row>
    <row r="60" spans="1:5">
      <c r="A60" s="7" t="s">
        <v>125</v>
      </c>
      <c r="B60" s="9" t="s">
        <v>126</v>
      </c>
      <c r="C60" s="10">
        <v>2</v>
      </c>
      <c r="D60" s="10">
        <v>6</v>
      </c>
      <c r="E60" s="10">
        <v>60</v>
      </c>
    </row>
    <row r="61" spans="1:5">
      <c r="A61" s="7" t="s">
        <v>335</v>
      </c>
      <c r="B61" s="9" t="s">
        <v>336</v>
      </c>
      <c r="C61" s="10">
        <v>1</v>
      </c>
      <c r="D61" s="10">
        <v>4</v>
      </c>
      <c r="E61" s="10">
        <v>40</v>
      </c>
    </row>
    <row r="62" spans="1:5">
      <c r="A62" s="7" t="s">
        <v>127</v>
      </c>
      <c r="B62" s="9" t="s">
        <v>128</v>
      </c>
      <c r="C62" s="10">
        <v>2</v>
      </c>
      <c r="D62" s="10">
        <v>6</v>
      </c>
      <c r="E62" s="10">
        <v>60</v>
      </c>
    </row>
    <row r="63" spans="1:5">
      <c r="A63" s="7" t="s">
        <v>385</v>
      </c>
      <c r="B63" s="9" t="s">
        <v>386</v>
      </c>
      <c r="C63" s="10">
        <v>1</v>
      </c>
      <c r="D63" s="10">
        <v>4</v>
      </c>
      <c r="E63" s="10">
        <v>40</v>
      </c>
    </row>
    <row r="64" spans="1:5">
      <c r="A64" s="7" t="s">
        <v>431</v>
      </c>
      <c r="B64" s="9" t="s">
        <v>432</v>
      </c>
      <c r="C64" s="10">
        <v>1</v>
      </c>
      <c r="D64" s="10">
        <v>6</v>
      </c>
      <c r="E64" s="10">
        <v>60</v>
      </c>
    </row>
    <row r="65" spans="1:5">
      <c r="E65" s="135">
        <f>SUM(E51:E64)</f>
        <v>760</v>
      </c>
    </row>
    <row r="67" spans="1:5">
      <c r="A67" s="122" t="s">
        <v>4276</v>
      </c>
      <c r="B67" s="122"/>
      <c r="C67" s="122"/>
      <c r="D67" s="122"/>
      <c r="E67" s="122"/>
    </row>
    <row r="68" spans="1:5">
      <c r="A68" s="123" t="s">
        <v>4271</v>
      </c>
      <c r="B68" s="124" t="s">
        <v>4272</v>
      </c>
      <c r="C68" s="124" t="s">
        <v>4273</v>
      </c>
      <c r="D68" s="124" t="s">
        <v>11</v>
      </c>
      <c r="E68" s="124" t="s">
        <v>4274</v>
      </c>
    </row>
    <row r="69" spans="1:5">
      <c r="A69" s="22" t="s">
        <v>262</v>
      </c>
      <c r="B69" s="24" t="s">
        <v>263</v>
      </c>
      <c r="C69" s="25" t="s">
        <v>264</v>
      </c>
      <c r="D69" s="26" t="s">
        <v>78</v>
      </c>
      <c r="E69" s="10">
        <v>80</v>
      </c>
    </row>
    <row r="70" spans="1:5">
      <c r="A70" s="22" t="s">
        <v>265</v>
      </c>
      <c r="B70" s="24" t="s">
        <v>266</v>
      </c>
      <c r="C70" s="25" t="s">
        <v>264</v>
      </c>
      <c r="D70" s="26" t="s">
        <v>78</v>
      </c>
      <c r="E70" s="10">
        <v>80</v>
      </c>
    </row>
    <row r="71" spans="1:5">
      <c r="A71" s="22" t="s">
        <v>75</v>
      </c>
      <c r="B71" s="24" t="s">
        <v>76</v>
      </c>
      <c r="C71" s="25">
        <v>2</v>
      </c>
      <c r="D71" s="26" t="s">
        <v>78</v>
      </c>
      <c r="E71" s="25">
        <v>40</v>
      </c>
    </row>
    <row r="72" spans="1:5">
      <c r="A72" s="7" t="s">
        <v>104</v>
      </c>
      <c r="B72" s="9" t="s">
        <v>105</v>
      </c>
      <c r="C72" s="10">
        <v>2</v>
      </c>
      <c r="D72" s="10">
        <v>6</v>
      </c>
      <c r="E72" s="10">
        <v>60</v>
      </c>
    </row>
    <row r="73" spans="1:5">
      <c r="A73" s="7" t="s">
        <v>108</v>
      </c>
      <c r="B73" s="9" t="s">
        <v>109</v>
      </c>
      <c r="C73" s="10">
        <v>2</v>
      </c>
      <c r="D73" s="10">
        <v>4</v>
      </c>
      <c r="E73" s="10">
        <v>40</v>
      </c>
    </row>
    <row r="74" spans="1:5">
      <c r="A74" s="7" t="s">
        <v>331</v>
      </c>
      <c r="B74" s="9" t="s">
        <v>332</v>
      </c>
      <c r="C74" s="10" t="s">
        <v>264</v>
      </c>
      <c r="D74" s="10">
        <v>8</v>
      </c>
      <c r="E74" s="10">
        <v>80</v>
      </c>
    </row>
    <row r="75" spans="1:5">
      <c r="A75" s="7" t="s">
        <v>337</v>
      </c>
      <c r="B75" s="9" t="s">
        <v>338</v>
      </c>
      <c r="C75" s="10">
        <v>1</v>
      </c>
      <c r="D75" s="10">
        <v>6</v>
      </c>
      <c r="E75" s="10">
        <v>60</v>
      </c>
    </row>
    <row r="76" spans="1:5">
      <c r="A76" s="7" t="s">
        <v>145</v>
      </c>
      <c r="B76" s="9" t="s">
        <v>146</v>
      </c>
      <c r="C76" s="10">
        <v>2</v>
      </c>
      <c r="D76" s="10">
        <v>6</v>
      </c>
      <c r="E76" s="10">
        <v>60</v>
      </c>
    </row>
    <row r="77" spans="1:5">
      <c r="A77" s="7" t="s">
        <v>361</v>
      </c>
      <c r="B77" s="9" t="s">
        <v>362</v>
      </c>
      <c r="C77" s="10" t="s">
        <v>264</v>
      </c>
      <c r="D77" s="10">
        <v>8</v>
      </c>
      <c r="E77" s="10">
        <v>80</v>
      </c>
    </row>
    <row r="78" spans="1:5">
      <c r="A78" s="7" t="s">
        <v>391</v>
      </c>
      <c r="B78" s="9" t="s">
        <v>392</v>
      </c>
      <c r="C78" s="10" t="s">
        <v>264</v>
      </c>
      <c r="D78" s="10">
        <v>8</v>
      </c>
      <c r="E78" s="10">
        <v>80</v>
      </c>
    </row>
    <row r="79" spans="1:5">
      <c r="A79" s="7" t="s">
        <v>463</v>
      </c>
      <c r="B79" s="46" t="s">
        <v>462</v>
      </c>
      <c r="C79" s="10" t="s">
        <v>264</v>
      </c>
      <c r="D79" s="10" t="s">
        <v>464</v>
      </c>
      <c r="E79" s="10">
        <v>16</v>
      </c>
    </row>
    <row r="80" spans="1:5">
      <c r="A80" s="7" t="s">
        <v>486</v>
      </c>
      <c r="B80" s="9" t="s">
        <v>487</v>
      </c>
      <c r="C80" s="10" t="s">
        <v>264</v>
      </c>
      <c r="D80" s="10">
        <v>0</v>
      </c>
      <c r="E80" s="10">
        <v>0</v>
      </c>
    </row>
    <row r="81" spans="1:5">
      <c r="E81" s="135">
        <f>SUM(E69:E80)</f>
        <v>676</v>
      </c>
    </row>
    <row r="83" spans="1:5">
      <c r="A83" s="122" t="s">
        <v>4277</v>
      </c>
      <c r="B83" s="122"/>
      <c r="C83" s="122"/>
      <c r="D83" s="122"/>
      <c r="E83" s="122"/>
    </row>
    <row r="84" spans="1:5">
      <c r="A84" s="123" t="s">
        <v>4271</v>
      </c>
      <c r="B84" s="124" t="s">
        <v>4272</v>
      </c>
      <c r="C84" s="124" t="s">
        <v>4273</v>
      </c>
      <c r="D84" s="124" t="s">
        <v>11</v>
      </c>
      <c r="E84" s="124" t="s">
        <v>4274</v>
      </c>
    </row>
    <row r="85" spans="1:5">
      <c r="A85" s="34" t="s">
        <v>108</v>
      </c>
      <c r="B85" s="46" t="s">
        <v>109</v>
      </c>
      <c r="C85" s="10">
        <v>2</v>
      </c>
      <c r="D85" s="10">
        <v>4</v>
      </c>
      <c r="E85" s="10">
        <v>40</v>
      </c>
    </row>
    <row r="86" spans="1:5">
      <c r="A86" s="34" t="s">
        <v>147</v>
      </c>
      <c r="B86" s="46" t="s">
        <v>148</v>
      </c>
      <c r="C86" s="10">
        <v>2</v>
      </c>
      <c r="D86" s="10">
        <v>4</v>
      </c>
      <c r="E86" s="10">
        <v>40</v>
      </c>
    </row>
    <row r="87" spans="1:5">
      <c r="A87" s="22" t="s">
        <v>395</v>
      </c>
      <c r="B87" s="107" t="s">
        <v>396</v>
      </c>
      <c r="C87" s="10">
        <v>1</v>
      </c>
      <c r="D87" s="10">
        <v>4</v>
      </c>
      <c r="E87" s="10">
        <v>40</v>
      </c>
    </row>
    <row r="88" spans="1:5">
      <c r="A88" s="22" t="s">
        <v>175</v>
      </c>
      <c r="B88" s="107" t="s">
        <v>176</v>
      </c>
      <c r="C88" s="10">
        <v>2</v>
      </c>
      <c r="D88" s="10">
        <v>4</v>
      </c>
      <c r="E88" s="10">
        <v>40</v>
      </c>
    </row>
    <row r="89" spans="1:5">
      <c r="A89" s="22" t="s">
        <v>397</v>
      </c>
      <c r="B89" s="107" t="s">
        <v>398</v>
      </c>
      <c r="C89" s="10">
        <v>1</v>
      </c>
      <c r="D89" s="10">
        <v>4</v>
      </c>
      <c r="E89" s="10">
        <v>40</v>
      </c>
    </row>
    <row r="90" spans="1:5">
      <c r="A90" s="22" t="s">
        <v>399</v>
      </c>
      <c r="B90" s="107" t="s">
        <v>400</v>
      </c>
      <c r="C90" s="10">
        <v>1</v>
      </c>
      <c r="D90" s="10">
        <v>4</v>
      </c>
      <c r="E90" s="10">
        <v>40</v>
      </c>
    </row>
    <row r="91" spans="1:5">
      <c r="A91" s="34" t="s">
        <v>177</v>
      </c>
      <c r="B91" s="46" t="s">
        <v>178</v>
      </c>
      <c r="C91" s="10">
        <v>2</v>
      </c>
      <c r="D91" s="10">
        <v>4</v>
      </c>
      <c r="E91" s="10">
        <v>40</v>
      </c>
    </row>
    <row r="92" spans="1:5">
      <c r="A92" s="34" t="s">
        <v>401</v>
      </c>
      <c r="B92" s="46" t="s">
        <v>402</v>
      </c>
      <c r="C92" s="10">
        <v>1</v>
      </c>
      <c r="D92" s="10">
        <v>4</v>
      </c>
      <c r="E92" s="10">
        <v>40</v>
      </c>
    </row>
    <row r="93" spans="1:5">
      <c r="A93" s="34" t="s">
        <v>179</v>
      </c>
      <c r="B93" s="46" t="s">
        <v>180</v>
      </c>
      <c r="C93" s="10">
        <v>2</v>
      </c>
      <c r="D93" s="10">
        <v>4</v>
      </c>
      <c r="E93" s="10">
        <v>40</v>
      </c>
    </row>
    <row r="94" spans="1:5">
      <c r="A94" s="34" t="s">
        <v>403</v>
      </c>
      <c r="B94" s="46" t="s">
        <v>404</v>
      </c>
      <c r="C94" s="10">
        <v>1</v>
      </c>
      <c r="D94" s="10">
        <v>4</v>
      </c>
      <c r="E94" s="10">
        <v>40</v>
      </c>
    </row>
    <row r="95" spans="1:5">
      <c r="A95" s="34" t="s">
        <v>461</v>
      </c>
      <c r="B95" s="46" t="s">
        <v>462</v>
      </c>
      <c r="C95" s="10" t="s">
        <v>264</v>
      </c>
      <c r="D95" s="10">
        <v>10</v>
      </c>
      <c r="E95" s="10">
        <v>16</v>
      </c>
    </row>
    <row r="96" spans="1:5">
      <c r="E96" s="135">
        <f>SUM(E85:E95)</f>
        <v>416</v>
      </c>
    </row>
    <row r="98" spans="1:5">
      <c r="A98" s="122" t="s">
        <v>4285</v>
      </c>
      <c r="B98" s="122"/>
      <c r="C98" s="122"/>
      <c r="D98" s="122"/>
      <c r="E98" s="122"/>
    </row>
    <row r="99" spans="1:5">
      <c r="A99" s="123" t="s">
        <v>4271</v>
      </c>
      <c r="B99" s="124" t="s">
        <v>4272</v>
      </c>
      <c r="C99" s="124" t="s">
        <v>4273</v>
      </c>
      <c r="D99" s="124" t="s">
        <v>11</v>
      </c>
      <c r="E99" s="124" t="s">
        <v>4274</v>
      </c>
    </row>
    <row r="100" spans="1:5">
      <c r="A100" s="34" t="s">
        <v>108</v>
      </c>
      <c r="B100" s="46" t="s">
        <v>109</v>
      </c>
      <c r="C100" s="10">
        <v>2</v>
      </c>
      <c r="D100" s="10">
        <v>4</v>
      </c>
      <c r="E100" s="10">
        <v>40</v>
      </c>
    </row>
    <row r="101" spans="1:5">
      <c r="A101" s="34" t="s">
        <v>147</v>
      </c>
      <c r="B101" s="46" t="s">
        <v>148</v>
      </c>
      <c r="C101" s="10">
        <v>2</v>
      </c>
      <c r="D101" s="10">
        <v>4</v>
      </c>
      <c r="E101" s="10">
        <v>40</v>
      </c>
    </row>
    <row r="102" spans="1:5">
      <c r="A102" s="22" t="s">
        <v>395</v>
      </c>
      <c r="B102" s="107" t="s">
        <v>396</v>
      </c>
      <c r="C102" s="10">
        <v>1</v>
      </c>
      <c r="D102" s="10">
        <v>4</v>
      </c>
      <c r="E102" s="10">
        <v>40</v>
      </c>
    </row>
    <row r="103" spans="1:5">
      <c r="A103" s="22" t="s">
        <v>175</v>
      </c>
      <c r="B103" s="107" t="s">
        <v>176</v>
      </c>
      <c r="C103" s="10">
        <v>2</v>
      </c>
      <c r="D103" s="10">
        <v>4</v>
      </c>
      <c r="E103" s="10">
        <v>40</v>
      </c>
    </row>
    <row r="104" spans="1:5">
      <c r="A104" s="22" t="s">
        <v>397</v>
      </c>
      <c r="B104" s="107" t="s">
        <v>398</v>
      </c>
      <c r="C104" s="10">
        <v>1</v>
      </c>
      <c r="D104" s="10">
        <v>4</v>
      </c>
      <c r="E104" s="10">
        <v>40</v>
      </c>
    </row>
    <row r="105" spans="1:5">
      <c r="A105" s="22" t="s">
        <v>399</v>
      </c>
      <c r="B105" s="107" t="s">
        <v>400</v>
      </c>
      <c r="C105" s="10">
        <v>1</v>
      </c>
      <c r="D105" s="10">
        <v>4</v>
      </c>
      <c r="E105" s="10">
        <v>40</v>
      </c>
    </row>
    <row r="106" spans="1:5">
      <c r="A106" s="34" t="s">
        <v>177</v>
      </c>
      <c r="B106" s="46" t="s">
        <v>178</v>
      </c>
      <c r="C106" s="10">
        <v>2</v>
      </c>
      <c r="D106" s="10">
        <v>4</v>
      </c>
      <c r="E106" s="10">
        <v>40</v>
      </c>
    </row>
    <row r="107" spans="1:5">
      <c r="A107" s="34" t="s">
        <v>401</v>
      </c>
      <c r="B107" s="46" t="s">
        <v>402</v>
      </c>
      <c r="C107" s="10">
        <v>1</v>
      </c>
      <c r="D107" s="10">
        <v>4</v>
      </c>
      <c r="E107" s="10">
        <v>40</v>
      </c>
    </row>
    <row r="108" spans="1:5">
      <c r="A108" s="34" t="s">
        <v>179</v>
      </c>
      <c r="B108" s="46" t="s">
        <v>180</v>
      </c>
      <c r="C108" s="10">
        <v>2</v>
      </c>
      <c r="D108" s="10">
        <v>4</v>
      </c>
      <c r="E108" s="10">
        <v>40</v>
      </c>
    </row>
    <row r="109" spans="1:5">
      <c r="A109" s="34" t="s">
        <v>403</v>
      </c>
      <c r="B109" s="46" t="s">
        <v>404</v>
      </c>
      <c r="C109" s="10">
        <v>1</v>
      </c>
      <c r="D109" s="10">
        <v>4</v>
      </c>
      <c r="E109" s="10">
        <v>40</v>
      </c>
    </row>
    <row r="110" spans="1:5">
      <c r="A110" s="7" t="s">
        <v>4214</v>
      </c>
      <c r="B110" s="9" t="s">
        <v>477</v>
      </c>
      <c r="C110" s="10" t="s">
        <v>264</v>
      </c>
      <c r="D110" s="10">
        <v>10</v>
      </c>
      <c r="E110" s="31">
        <v>14</v>
      </c>
    </row>
    <row r="111" spans="1:5">
      <c r="A111" s="7" t="s">
        <v>4215</v>
      </c>
      <c r="B111" s="9" t="s">
        <v>4216</v>
      </c>
      <c r="C111" s="10" t="s">
        <v>264</v>
      </c>
      <c r="D111" s="10">
        <v>10</v>
      </c>
      <c r="E111" s="31">
        <v>14</v>
      </c>
    </row>
    <row r="112" spans="1:5">
      <c r="E112" s="135">
        <f>SUM(E100:E111)</f>
        <v>428</v>
      </c>
    </row>
    <row r="114" spans="1:5" s="112" customFormat="1" ht="12.75">
      <c r="A114" s="128" t="s">
        <v>4319</v>
      </c>
    </row>
    <row r="116" spans="1:5" s="129" customFormat="1">
      <c r="A116" s="224" t="s">
        <v>4263</v>
      </c>
      <c r="B116" s="224"/>
      <c r="C116" s="224"/>
      <c r="D116" s="224"/>
      <c r="E116" s="224"/>
    </row>
    <row r="117" spans="1:5">
      <c r="A117" s="123" t="s">
        <v>4271</v>
      </c>
      <c r="B117" s="124" t="s">
        <v>4272</v>
      </c>
      <c r="C117" s="124" t="s">
        <v>4273</v>
      </c>
      <c r="D117" s="124" t="s">
        <v>11</v>
      </c>
      <c r="E117" s="124" t="s">
        <v>4274</v>
      </c>
    </row>
    <row r="118" spans="1:5" s="136" customFormat="1">
      <c r="A118" s="7" t="s">
        <v>260</v>
      </c>
      <c r="B118" s="9" t="s">
        <v>261</v>
      </c>
      <c r="C118" s="10">
        <v>1</v>
      </c>
      <c r="D118" s="10">
        <v>6</v>
      </c>
      <c r="E118" s="10">
        <v>60</v>
      </c>
    </row>
    <row r="119" spans="1:5" s="136" customFormat="1">
      <c r="A119" s="7" t="s">
        <v>66</v>
      </c>
      <c r="B119" s="9" t="s">
        <v>67</v>
      </c>
      <c r="C119" s="10">
        <v>2</v>
      </c>
      <c r="D119" s="10">
        <v>6</v>
      </c>
      <c r="E119" s="10">
        <v>60</v>
      </c>
    </row>
    <row r="120" spans="1:5" s="136" customFormat="1">
      <c r="A120" s="7" t="s">
        <v>4287</v>
      </c>
      <c r="B120" s="9" t="s">
        <v>272</v>
      </c>
      <c r="C120" s="10">
        <v>1</v>
      </c>
      <c r="D120" s="10">
        <v>4</v>
      </c>
      <c r="E120" s="10">
        <v>20</v>
      </c>
    </row>
    <row r="121" spans="1:5" s="136" customFormat="1" ht="22.5">
      <c r="A121" s="34" t="s">
        <v>293</v>
      </c>
      <c r="B121" s="9" t="s">
        <v>4253</v>
      </c>
      <c r="C121" s="10">
        <v>1</v>
      </c>
      <c r="D121" s="10">
        <v>6</v>
      </c>
      <c r="E121" s="10">
        <v>60</v>
      </c>
    </row>
    <row r="122" spans="1:5" s="136" customFormat="1" ht="22.5">
      <c r="A122" s="34" t="s">
        <v>99</v>
      </c>
      <c r="B122" s="9" t="s">
        <v>4254</v>
      </c>
      <c r="C122" s="10">
        <v>2</v>
      </c>
      <c r="D122" s="10">
        <v>6</v>
      </c>
      <c r="E122" s="10">
        <v>60</v>
      </c>
    </row>
    <row r="123" spans="1:5" s="136" customFormat="1" ht="22.5">
      <c r="A123" s="34" t="s">
        <v>294</v>
      </c>
      <c r="B123" s="9" t="s">
        <v>4255</v>
      </c>
      <c r="C123" s="10">
        <v>1</v>
      </c>
      <c r="D123" s="10">
        <v>6</v>
      </c>
      <c r="E123" s="10">
        <v>60</v>
      </c>
    </row>
    <row r="124" spans="1:5" s="136" customFormat="1" ht="22.5">
      <c r="A124" s="34" t="s">
        <v>101</v>
      </c>
      <c r="B124" s="9" t="s">
        <v>4257</v>
      </c>
      <c r="C124" s="10">
        <v>2</v>
      </c>
      <c r="D124" s="10">
        <v>6</v>
      </c>
      <c r="E124" s="10">
        <v>60</v>
      </c>
    </row>
    <row r="125" spans="1:5" s="136" customFormat="1">
      <c r="A125" s="7" t="s">
        <v>4288</v>
      </c>
      <c r="B125" s="9" t="s">
        <v>296</v>
      </c>
      <c r="C125" s="10">
        <v>1</v>
      </c>
      <c r="D125" s="10">
        <v>4</v>
      </c>
      <c r="E125" s="10">
        <v>20</v>
      </c>
    </row>
    <row r="126" spans="1:5" s="136" customFormat="1">
      <c r="A126" s="7" t="s">
        <v>106</v>
      </c>
      <c r="B126" s="9" t="s">
        <v>107</v>
      </c>
      <c r="C126" s="10">
        <v>2</v>
      </c>
      <c r="D126" s="10">
        <v>6</v>
      </c>
      <c r="E126" s="10">
        <v>60</v>
      </c>
    </row>
    <row r="127" spans="1:5" s="136" customFormat="1">
      <c r="A127" s="34" t="s">
        <v>4289</v>
      </c>
      <c r="B127" s="9" t="s">
        <v>326</v>
      </c>
      <c r="C127" s="10">
        <v>1</v>
      </c>
      <c r="D127" s="10">
        <v>6</v>
      </c>
      <c r="E127" s="10">
        <v>30</v>
      </c>
    </row>
    <row r="128" spans="1:5" s="136" customFormat="1">
      <c r="A128" s="7" t="s">
        <v>4290</v>
      </c>
      <c r="B128" s="9" t="s">
        <v>334</v>
      </c>
      <c r="C128" s="10">
        <v>1</v>
      </c>
      <c r="D128" s="10">
        <v>6</v>
      </c>
      <c r="E128" s="10">
        <v>30</v>
      </c>
    </row>
    <row r="129" spans="1:5" s="136" customFormat="1">
      <c r="A129" s="7" t="s">
        <v>123</v>
      </c>
      <c r="B129" s="9" t="s">
        <v>124</v>
      </c>
      <c r="C129" s="10">
        <v>2</v>
      </c>
      <c r="D129" s="10">
        <v>6</v>
      </c>
      <c r="E129" s="10">
        <v>60</v>
      </c>
    </row>
    <row r="130" spans="1:5" s="136" customFormat="1">
      <c r="A130" s="7" t="s">
        <v>125</v>
      </c>
      <c r="B130" s="9" t="s">
        <v>126</v>
      </c>
      <c r="C130" s="10">
        <v>2</v>
      </c>
      <c r="D130" s="10">
        <v>6</v>
      </c>
      <c r="E130" s="10">
        <v>60</v>
      </c>
    </row>
    <row r="131" spans="1:5" s="136" customFormat="1">
      <c r="A131" s="7" t="s">
        <v>335</v>
      </c>
      <c r="B131" s="9" t="s">
        <v>336</v>
      </c>
      <c r="C131" s="10">
        <v>1</v>
      </c>
      <c r="D131" s="10">
        <v>4</v>
      </c>
      <c r="E131" s="10">
        <v>40</v>
      </c>
    </row>
    <row r="132" spans="1:5" s="136" customFormat="1">
      <c r="A132" s="7" t="s">
        <v>127</v>
      </c>
      <c r="B132" s="9" t="s">
        <v>128</v>
      </c>
      <c r="C132" s="10">
        <v>2</v>
      </c>
      <c r="D132" s="10">
        <v>6</v>
      </c>
      <c r="E132" s="10">
        <v>60</v>
      </c>
    </row>
    <row r="133" spans="1:5" s="136" customFormat="1">
      <c r="A133" s="7" t="s">
        <v>4291</v>
      </c>
      <c r="B133" s="9" t="s">
        <v>386</v>
      </c>
      <c r="C133" s="10">
        <v>1</v>
      </c>
      <c r="D133" s="10">
        <v>4</v>
      </c>
      <c r="E133" s="10">
        <v>20</v>
      </c>
    </row>
    <row r="134" spans="1:5" s="136" customFormat="1">
      <c r="A134" s="34" t="s">
        <v>425</v>
      </c>
      <c r="B134" s="9" t="s">
        <v>426</v>
      </c>
      <c r="C134" s="10">
        <v>1</v>
      </c>
      <c r="D134" s="10">
        <v>6</v>
      </c>
      <c r="E134" s="10">
        <v>60</v>
      </c>
    </row>
    <row r="135" spans="1:5" s="136" customFormat="1">
      <c r="A135" s="34" t="s">
        <v>214</v>
      </c>
      <c r="B135" s="9" t="s">
        <v>215</v>
      </c>
      <c r="C135" s="10">
        <v>2</v>
      </c>
      <c r="D135" s="10">
        <v>6</v>
      </c>
      <c r="E135" s="10">
        <v>60</v>
      </c>
    </row>
    <row r="136" spans="1:5" s="136" customFormat="1">
      <c r="A136" s="7" t="s">
        <v>431</v>
      </c>
      <c r="B136" s="9" t="s">
        <v>432</v>
      </c>
      <c r="C136" s="10">
        <v>1</v>
      </c>
      <c r="D136" s="10">
        <v>6</v>
      </c>
      <c r="E136" s="10">
        <v>60</v>
      </c>
    </row>
    <row r="137" spans="1:5" s="136" customFormat="1">
      <c r="A137" s="7" t="s">
        <v>218</v>
      </c>
      <c r="B137" s="9" t="s">
        <v>219</v>
      </c>
      <c r="C137" s="10">
        <v>2</v>
      </c>
      <c r="D137" s="10">
        <v>6</v>
      </c>
      <c r="E137" s="10">
        <v>60</v>
      </c>
    </row>
    <row r="138" spans="1:5">
      <c r="A138" s="218" t="s">
        <v>4278</v>
      </c>
      <c r="B138" s="218"/>
      <c r="C138" s="218"/>
      <c r="D138" s="218"/>
      <c r="E138" s="130">
        <f>SUM(E118:E137)</f>
        <v>1000</v>
      </c>
    </row>
    <row r="139" spans="1:5">
      <c r="A139" s="131" t="s">
        <v>4320</v>
      </c>
    </row>
    <row r="141" spans="1:5" s="129" customFormat="1">
      <c r="A141" s="224" t="s">
        <v>4266</v>
      </c>
      <c r="B141" s="224"/>
      <c r="C141" s="224"/>
      <c r="D141" s="224"/>
      <c r="E141" s="224"/>
    </row>
    <row r="142" spans="1:5">
      <c r="A142" s="123" t="s">
        <v>4271</v>
      </c>
      <c r="B142" s="124" t="s">
        <v>4272</v>
      </c>
      <c r="C142" s="124" t="s">
        <v>4273</v>
      </c>
      <c r="D142" s="124" t="s">
        <v>11</v>
      </c>
      <c r="E142" s="124" t="s">
        <v>4274</v>
      </c>
    </row>
    <row r="143" spans="1:5" s="136" customFormat="1">
      <c r="A143" s="22" t="s">
        <v>4292</v>
      </c>
      <c r="B143" s="24" t="s">
        <v>263</v>
      </c>
      <c r="C143" s="25" t="s">
        <v>264</v>
      </c>
      <c r="D143" s="26" t="s">
        <v>78</v>
      </c>
      <c r="E143" s="10">
        <v>20</v>
      </c>
    </row>
    <row r="144" spans="1:5" s="136" customFormat="1">
      <c r="A144" s="22" t="s">
        <v>4293</v>
      </c>
      <c r="B144" s="24" t="s">
        <v>266</v>
      </c>
      <c r="C144" s="25" t="s">
        <v>264</v>
      </c>
      <c r="D144" s="26" t="s">
        <v>78</v>
      </c>
      <c r="E144" s="10">
        <v>20</v>
      </c>
    </row>
    <row r="145" spans="1:5" s="136" customFormat="1">
      <c r="A145" s="22" t="s">
        <v>4294</v>
      </c>
      <c r="B145" s="24" t="s">
        <v>76</v>
      </c>
      <c r="C145" s="25">
        <v>2</v>
      </c>
      <c r="D145" s="26" t="s">
        <v>78</v>
      </c>
      <c r="E145" s="25">
        <v>10</v>
      </c>
    </row>
    <row r="146" spans="1:5" s="136" customFormat="1">
      <c r="A146" s="7" t="s">
        <v>4295</v>
      </c>
      <c r="B146" s="9" t="s">
        <v>105</v>
      </c>
      <c r="C146" s="10">
        <v>2</v>
      </c>
      <c r="D146" s="10">
        <v>6</v>
      </c>
      <c r="E146" s="10">
        <v>30</v>
      </c>
    </row>
    <row r="147" spans="1:5" s="136" customFormat="1">
      <c r="A147" s="7" t="s">
        <v>108</v>
      </c>
      <c r="B147" s="9" t="s">
        <v>109</v>
      </c>
      <c r="C147" s="10">
        <v>2</v>
      </c>
      <c r="D147" s="10">
        <v>4</v>
      </c>
      <c r="E147" s="10">
        <v>40</v>
      </c>
    </row>
    <row r="148" spans="1:5" s="136" customFormat="1">
      <c r="A148" s="7" t="s">
        <v>331</v>
      </c>
      <c r="B148" s="9" t="s">
        <v>332</v>
      </c>
      <c r="C148" s="10" t="s">
        <v>264</v>
      </c>
      <c r="D148" s="10">
        <v>8</v>
      </c>
      <c r="E148" s="10">
        <v>80</v>
      </c>
    </row>
    <row r="149" spans="1:5" s="136" customFormat="1">
      <c r="A149" s="7" t="s">
        <v>337</v>
      </c>
      <c r="B149" s="9" t="s">
        <v>338</v>
      </c>
      <c r="C149" s="10">
        <v>1</v>
      </c>
      <c r="D149" s="10">
        <v>6</v>
      </c>
      <c r="E149" s="10">
        <v>60</v>
      </c>
    </row>
    <row r="150" spans="1:5" s="136" customFormat="1">
      <c r="A150" s="7" t="s">
        <v>145</v>
      </c>
      <c r="B150" s="9" t="s">
        <v>146</v>
      </c>
      <c r="C150" s="10">
        <v>2</v>
      </c>
      <c r="D150" s="10">
        <v>6</v>
      </c>
      <c r="E150" s="10">
        <v>60</v>
      </c>
    </row>
    <row r="151" spans="1:5" s="136" customFormat="1">
      <c r="A151" s="34" t="s">
        <v>147</v>
      </c>
      <c r="B151" s="46" t="s">
        <v>148</v>
      </c>
      <c r="C151" s="10">
        <v>2</v>
      </c>
      <c r="D151" s="10">
        <v>4</v>
      </c>
      <c r="E151" s="10">
        <v>40</v>
      </c>
    </row>
    <row r="152" spans="1:5" s="136" customFormat="1">
      <c r="A152" s="7" t="s">
        <v>361</v>
      </c>
      <c r="B152" s="9" t="s">
        <v>362</v>
      </c>
      <c r="C152" s="10" t="s">
        <v>264</v>
      </c>
      <c r="D152" s="10">
        <v>8</v>
      </c>
      <c r="E152" s="10">
        <v>80</v>
      </c>
    </row>
    <row r="153" spans="1:5" s="136" customFormat="1">
      <c r="A153" s="7" t="s">
        <v>391</v>
      </c>
      <c r="B153" s="9" t="s">
        <v>392</v>
      </c>
      <c r="C153" s="10" t="s">
        <v>264</v>
      </c>
      <c r="D153" s="10">
        <v>8</v>
      </c>
      <c r="E153" s="10">
        <v>80</v>
      </c>
    </row>
    <row r="154" spans="1:5" s="136" customFormat="1">
      <c r="A154" s="22" t="s">
        <v>395</v>
      </c>
      <c r="B154" s="107" t="s">
        <v>396</v>
      </c>
      <c r="C154" s="10">
        <v>1</v>
      </c>
      <c r="D154" s="10">
        <v>4</v>
      </c>
      <c r="E154" s="10">
        <v>40</v>
      </c>
    </row>
    <row r="155" spans="1:5" s="136" customFormat="1">
      <c r="A155" s="22" t="s">
        <v>175</v>
      </c>
      <c r="B155" s="107" t="s">
        <v>176</v>
      </c>
      <c r="C155" s="10">
        <v>2</v>
      </c>
      <c r="D155" s="10">
        <v>4</v>
      </c>
      <c r="E155" s="10">
        <v>40</v>
      </c>
    </row>
    <row r="156" spans="1:5" s="136" customFormat="1">
      <c r="A156" s="22" t="s">
        <v>397</v>
      </c>
      <c r="B156" s="107" t="s">
        <v>398</v>
      </c>
      <c r="C156" s="10">
        <v>1</v>
      </c>
      <c r="D156" s="10">
        <v>4</v>
      </c>
      <c r="E156" s="10">
        <v>40</v>
      </c>
    </row>
    <row r="157" spans="1:5" s="136" customFormat="1">
      <c r="A157" s="22" t="s">
        <v>399</v>
      </c>
      <c r="B157" s="107" t="s">
        <v>400</v>
      </c>
      <c r="C157" s="10">
        <v>1</v>
      </c>
      <c r="D157" s="10">
        <v>4</v>
      </c>
      <c r="E157" s="10">
        <v>40</v>
      </c>
    </row>
    <row r="158" spans="1:5" s="136" customFormat="1">
      <c r="A158" s="34" t="s">
        <v>177</v>
      </c>
      <c r="B158" s="46" t="s">
        <v>178</v>
      </c>
      <c r="C158" s="10">
        <v>2</v>
      </c>
      <c r="D158" s="10">
        <v>4</v>
      </c>
      <c r="E158" s="10">
        <v>40</v>
      </c>
    </row>
    <row r="159" spans="1:5" s="136" customFormat="1">
      <c r="A159" s="34" t="s">
        <v>401</v>
      </c>
      <c r="B159" s="46" t="s">
        <v>402</v>
      </c>
      <c r="C159" s="10">
        <v>1</v>
      </c>
      <c r="D159" s="10">
        <v>4</v>
      </c>
      <c r="E159" s="10">
        <v>40</v>
      </c>
    </row>
    <row r="160" spans="1:5" s="136" customFormat="1">
      <c r="A160" s="34" t="s">
        <v>179</v>
      </c>
      <c r="B160" s="46" t="s">
        <v>180</v>
      </c>
      <c r="C160" s="10">
        <v>2</v>
      </c>
      <c r="D160" s="10">
        <v>4</v>
      </c>
      <c r="E160" s="10">
        <v>40</v>
      </c>
    </row>
    <row r="161" spans="1:5" s="136" customFormat="1">
      <c r="A161" s="34" t="s">
        <v>403</v>
      </c>
      <c r="B161" s="46" t="s">
        <v>404</v>
      </c>
      <c r="C161" s="10">
        <v>1</v>
      </c>
      <c r="D161" s="10">
        <v>4</v>
      </c>
      <c r="E161" s="10">
        <v>40</v>
      </c>
    </row>
    <row r="162" spans="1:5">
      <c r="A162" s="215" t="s">
        <v>4395</v>
      </c>
      <c r="B162" s="216"/>
      <c r="C162" s="216"/>
      <c r="D162" s="217"/>
      <c r="E162" s="10">
        <f>2*46</f>
        <v>92</v>
      </c>
    </row>
    <row r="163" spans="1:5">
      <c r="A163" s="218" t="s">
        <v>4279</v>
      </c>
      <c r="B163" s="218"/>
      <c r="C163" s="218"/>
      <c r="D163" s="218"/>
      <c r="E163" s="130">
        <f>SUM(E143:E162)</f>
        <v>932</v>
      </c>
    </row>
    <row r="164" spans="1:5">
      <c r="A164" s="131" t="s">
        <v>4321</v>
      </c>
    </row>
    <row r="165" spans="1:5">
      <c r="A165" s="131" t="s">
        <v>4322</v>
      </c>
    </row>
    <row r="167" spans="1:5" ht="25.5" customHeight="1">
      <c r="A167" s="219" t="s">
        <v>4286</v>
      </c>
      <c r="B167" s="219"/>
      <c r="C167" s="219"/>
      <c r="D167" s="219"/>
      <c r="E167" s="132">
        <f>E163+E138</f>
        <v>1932</v>
      </c>
    </row>
  </sheetData>
  <mergeCells count="9">
    <mergeCell ref="A162:D162"/>
    <mergeCell ref="A163:D163"/>
    <mergeCell ref="A167:D167"/>
    <mergeCell ref="A1:D1"/>
    <mergeCell ref="A5:D5"/>
    <mergeCell ref="A10:D10"/>
    <mergeCell ref="A116:E116"/>
    <mergeCell ref="A138:D138"/>
    <mergeCell ref="A141:E14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sheetPr>
    <tabColor theme="9"/>
  </sheetPr>
  <dimension ref="A1:F361"/>
  <sheetViews>
    <sheetView topLeftCell="A340" workbookViewId="0">
      <selection activeCell="F313" sqref="F313"/>
    </sheetView>
  </sheetViews>
  <sheetFormatPr baseColWidth="10" defaultRowHeight="15"/>
  <cols>
    <col min="2" max="2" width="56.7109375" customWidth="1"/>
    <col min="5" max="5" width="13.28515625" bestFit="1" customWidth="1"/>
    <col min="6" max="6" width="11.42578125" style="137"/>
    <col min="258" max="258" width="56.7109375" customWidth="1"/>
    <col min="261" max="261" width="13.28515625" bestFit="1" customWidth="1"/>
    <col min="514" max="514" width="56.7109375" customWidth="1"/>
    <col min="517" max="517" width="13.28515625" bestFit="1" customWidth="1"/>
    <col min="770" max="770" width="56.7109375" customWidth="1"/>
    <col min="773" max="773" width="13.28515625" bestFit="1" customWidth="1"/>
    <col min="1026" max="1026" width="56.7109375" customWidth="1"/>
    <col min="1029" max="1029" width="13.28515625" bestFit="1" customWidth="1"/>
    <col min="1282" max="1282" width="56.7109375" customWidth="1"/>
    <col min="1285" max="1285" width="13.28515625" bestFit="1" customWidth="1"/>
    <col min="1538" max="1538" width="56.7109375" customWidth="1"/>
    <col min="1541" max="1541" width="13.28515625" bestFit="1" customWidth="1"/>
    <col min="1794" max="1794" width="56.7109375" customWidth="1"/>
    <col min="1797" max="1797" width="13.28515625" bestFit="1" customWidth="1"/>
    <col min="2050" max="2050" width="56.7109375" customWidth="1"/>
    <col min="2053" max="2053" width="13.28515625" bestFit="1" customWidth="1"/>
    <col min="2306" max="2306" width="56.7109375" customWidth="1"/>
    <col min="2309" max="2309" width="13.28515625" bestFit="1" customWidth="1"/>
    <col min="2562" max="2562" width="56.7109375" customWidth="1"/>
    <col min="2565" max="2565" width="13.28515625" bestFit="1" customWidth="1"/>
    <col min="2818" max="2818" width="56.7109375" customWidth="1"/>
    <col min="2821" max="2821" width="13.28515625" bestFit="1" customWidth="1"/>
    <col min="3074" max="3074" width="56.7109375" customWidth="1"/>
    <col min="3077" max="3077" width="13.28515625" bestFit="1" customWidth="1"/>
    <col min="3330" max="3330" width="56.7109375" customWidth="1"/>
    <col min="3333" max="3333" width="13.28515625" bestFit="1" customWidth="1"/>
    <col min="3586" max="3586" width="56.7109375" customWidth="1"/>
    <col min="3589" max="3589" width="13.28515625" bestFit="1" customWidth="1"/>
    <col min="3842" max="3842" width="56.7109375" customWidth="1"/>
    <col min="3845" max="3845" width="13.28515625" bestFit="1" customWidth="1"/>
    <col min="4098" max="4098" width="56.7109375" customWidth="1"/>
    <col min="4101" max="4101" width="13.28515625" bestFit="1" customWidth="1"/>
    <col min="4354" max="4354" width="56.7109375" customWidth="1"/>
    <col min="4357" max="4357" width="13.28515625" bestFit="1" customWidth="1"/>
    <col min="4610" max="4610" width="56.7109375" customWidth="1"/>
    <col min="4613" max="4613" width="13.28515625" bestFit="1" customWidth="1"/>
    <col min="4866" max="4866" width="56.7109375" customWidth="1"/>
    <col min="4869" max="4869" width="13.28515625" bestFit="1" customWidth="1"/>
    <col min="5122" max="5122" width="56.7109375" customWidth="1"/>
    <col min="5125" max="5125" width="13.28515625" bestFit="1" customWidth="1"/>
    <col min="5378" max="5378" width="56.7109375" customWidth="1"/>
    <col min="5381" max="5381" width="13.28515625" bestFit="1" customWidth="1"/>
    <col min="5634" max="5634" width="56.7109375" customWidth="1"/>
    <col min="5637" max="5637" width="13.28515625" bestFit="1" customWidth="1"/>
    <col min="5890" max="5890" width="56.7109375" customWidth="1"/>
    <col min="5893" max="5893" width="13.28515625" bestFit="1" customWidth="1"/>
    <col min="6146" max="6146" width="56.7109375" customWidth="1"/>
    <col min="6149" max="6149" width="13.28515625" bestFit="1" customWidth="1"/>
    <col min="6402" max="6402" width="56.7109375" customWidth="1"/>
    <col min="6405" max="6405" width="13.28515625" bestFit="1" customWidth="1"/>
    <col min="6658" max="6658" width="56.7109375" customWidth="1"/>
    <col min="6661" max="6661" width="13.28515625" bestFit="1" customWidth="1"/>
    <col min="6914" max="6914" width="56.7109375" customWidth="1"/>
    <col min="6917" max="6917" width="13.28515625" bestFit="1" customWidth="1"/>
    <col min="7170" max="7170" width="56.7109375" customWidth="1"/>
    <col min="7173" max="7173" width="13.28515625" bestFit="1" customWidth="1"/>
    <col min="7426" max="7426" width="56.7109375" customWidth="1"/>
    <col min="7429" max="7429" width="13.28515625" bestFit="1" customWidth="1"/>
    <col min="7682" max="7682" width="56.7109375" customWidth="1"/>
    <col min="7685" max="7685" width="13.28515625" bestFit="1" customWidth="1"/>
    <col min="7938" max="7938" width="56.7109375" customWidth="1"/>
    <col min="7941" max="7941" width="13.28515625" bestFit="1" customWidth="1"/>
    <col min="8194" max="8194" width="56.7109375" customWidth="1"/>
    <col min="8197" max="8197" width="13.28515625" bestFit="1" customWidth="1"/>
    <col min="8450" max="8450" width="56.7109375" customWidth="1"/>
    <col min="8453" max="8453" width="13.28515625" bestFit="1" customWidth="1"/>
    <col min="8706" max="8706" width="56.7109375" customWidth="1"/>
    <col min="8709" max="8709" width="13.28515625" bestFit="1" customWidth="1"/>
    <col min="8962" max="8962" width="56.7109375" customWidth="1"/>
    <col min="8965" max="8965" width="13.28515625" bestFit="1" customWidth="1"/>
    <col min="9218" max="9218" width="56.7109375" customWidth="1"/>
    <col min="9221" max="9221" width="13.28515625" bestFit="1" customWidth="1"/>
    <col min="9474" max="9474" width="56.7109375" customWidth="1"/>
    <col min="9477" max="9477" width="13.28515625" bestFit="1" customWidth="1"/>
    <col min="9730" max="9730" width="56.7109375" customWidth="1"/>
    <col min="9733" max="9733" width="13.28515625" bestFit="1" customWidth="1"/>
    <col min="9986" max="9986" width="56.7109375" customWidth="1"/>
    <col min="9989" max="9989" width="13.28515625" bestFit="1" customWidth="1"/>
    <col min="10242" max="10242" width="56.7109375" customWidth="1"/>
    <col min="10245" max="10245" width="13.28515625" bestFit="1" customWidth="1"/>
    <col min="10498" max="10498" width="56.7109375" customWidth="1"/>
    <col min="10501" max="10501" width="13.28515625" bestFit="1" customWidth="1"/>
    <col min="10754" max="10754" width="56.7109375" customWidth="1"/>
    <col min="10757" max="10757" width="13.28515625" bestFit="1" customWidth="1"/>
    <col min="11010" max="11010" width="56.7109375" customWidth="1"/>
    <col min="11013" max="11013" width="13.28515625" bestFit="1" customWidth="1"/>
    <col min="11266" max="11266" width="56.7109375" customWidth="1"/>
    <col min="11269" max="11269" width="13.28515625" bestFit="1" customWidth="1"/>
    <col min="11522" max="11522" width="56.7109375" customWidth="1"/>
    <col min="11525" max="11525" width="13.28515625" bestFit="1" customWidth="1"/>
    <col min="11778" max="11778" width="56.7109375" customWidth="1"/>
    <col min="11781" max="11781" width="13.28515625" bestFit="1" customWidth="1"/>
    <col min="12034" max="12034" width="56.7109375" customWidth="1"/>
    <col min="12037" max="12037" width="13.28515625" bestFit="1" customWidth="1"/>
    <col min="12290" max="12290" width="56.7109375" customWidth="1"/>
    <col min="12293" max="12293" width="13.28515625" bestFit="1" customWidth="1"/>
    <col min="12546" max="12546" width="56.7109375" customWidth="1"/>
    <col min="12549" max="12549" width="13.28515625" bestFit="1" customWidth="1"/>
    <col min="12802" max="12802" width="56.7109375" customWidth="1"/>
    <col min="12805" max="12805" width="13.28515625" bestFit="1" customWidth="1"/>
    <col min="13058" max="13058" width="56.7109375" customWidth="1"/>
    <col min="13061" max="13061" width="13.28515625" bestFit="1" customWidth="1"/>
    <col min="13314" max="13314" width="56.7109375" customWidth="1"/>
    <col min="13317" max="13317" width="13.28515625" bestFit="1" customWidth="1"/>
    <col min="13570" max="13570" width="56.7109375" customWidth="1"/>
    <col min="13573" max="13573" width="13.28515625" bestFit="1" customWidth="1"/>
    <col min="13826" max="13826" width="56.7109375" customWidth="1"/>
    <col min="13829" max="13829" width="13.28515625" bestFit="1" customWidth="1"/>
    <col min="14082" max="14082" width="56.7109375" customWidth="1"/>
    <col min="14085" max="14085" width="13.28515625" bestFit="1" customWidth="1"/>
    <col min="14338" max="14338" width="56.7109375" customWidth="1"/>
    <col min="14341" max="14341" width="13.28515625" bestFit="1" customWidth="1"/>
    <col min="14594" max="14594" width="56.7109375" customWidth="1"/>
    <col min="14597" max="14597" width="13.28515625" bestFit="1" customWidth="1"/>
    <col min="14850" max="14850" width="56.7109375" customWidth="1"/>
    <col min="14853" max="14853" width="13.28515625" bestFit="1" customWidth="1"/>
    <col min="15106" max="15106" width="56.7109375" customWidth="1"/>
    <col min="15109" max="15109" width="13.28515625" bestFit="1" customWidth="1"/>
    <col min="15362" max="15362" width="56.7109375" customWidth="1"/>
    <col min="15365" max="15365" width="13.28515625" bestFit="1" customWidth="1"/>
    <col min="15618" max="15618" width="56.7109375" customWidth="1"/>
    <col min="15621" max="15621" width="13.28515625" bestFit="1" customWidth="1"/>
    <col min="15874" max="15874" width="56.7109375" customWidth="1"/>
    <col min="15877" max="15877" width="13.28515625" bestFit="1" customWidth="1"/>
    <col min="16130" max="16130" width="56.7109375" customWidth="1"/>
    <col min="16133" max="16133" width="13.28515625" bestFit="1" customWidth="1"/>
  </cols>
  <sheetData>
    <row r="1" spans="1:4" ht="18.75">
      <c r="A1" s="226" t="s">
        <v>521</v>
      </c>
      <c r="B1" s="226"/>
      <c r="C1" s="226"/>
      <c r="D1" s="226"/>
    </row>
    <row r="2" spans="1:4">
      <c r="A2" s="111"/>
      <c r="B2" s="112"/>
      <c r="C2" s="112"/>
      <c r="D2" s="112"/>
    </row>
    <row r="3" spans="1:4">
      <c r="A3" s="113" t="s">
        <v>4323</v>
      </c>
      <c r="B3" s="112"/>
      <c r="C3" s="112"/>
      <c r="D3" s="112"/>
    </row>
    <row r="4" spans="1:4" ht="15.75" thickBot="1">
      <c r="A4" s="113"/>
      <c r="B4" s="112"/>
      <c r="C4" s="112"/>
      <c r="D4" s="112"/>
    </row>
    <row r="5" spans="1:4">
      <c r="A5" s="227" t="s">
        <v>4263</v>
      </c>
      <c r="B5" s="228"/>
      <c r="C5" s="228"/>
      <c r="D5" s="229"/>
    </row>
    <row r="6" spans="1:4">
      <c r="A6" s="114" t="s">
        <v>4311</v>
      </c>
      <c r="B6" s="143"/>
      <c r="C6" s="143"/>
      <c r="D6" s="144"/>
    </row>
    <row r="7" spans="1:4">
      <c r="A7" s="114" t="s">
        <v>4312</v>
      </c>
      <c r="B7" s="143"/>
      <c r="C7" s="143"/>
      <c r="D7" s="144"/>
    </row>
    <row r="8" spans="1:4">
      <c r="A8" s="114" t="s">
        <v>4296</v>
      </c>
      <c r="B8" s="115"/>
      <c r="C8" s="115"/>
      <c r="D8" s="116"/>
    </row>
    <row r="9" spans="1:4">
      <c r="A9" s="114" t="s">
        <v>4297</v>
      </c>
      <c r="B9" s="115"/>
      <c r="C9" s="115"/>
      <c r="D9" s="116"/>
    </row>
    <row r="10" spans="1:4" ht="15.75" thickBot="1">
      <c r="A10" s="117" t="s">
        <v>4298</v>
      </c>
      <c r="B10" s="118"/>
      <c r="C10" s="118"/>
      <c r="D10" s="119"/>
    </row>
    <row r="11" spans="1:4" ht="15.75" thickBot="1">
      <c r="A11" s="120"/>
      <c r="B11" s="112"/>
      <c r="C11" s="112"/>
      <c r="D11" s="112"/>
    </row>
    <row r="12" spans="1:4">
      <c r="A12" s="227" t="s">
        <v>4266</v>
      </c>
      <c r="B12" s="228"/>
      <c r="C12" s="228"/>
      <c r="D12" s="229"/>
    </row>
    <row r="13" spans="1:4">
      <c r="A13" s="114" t="s">
        <v>4299</v>
      </c>
      <c r="B13" s="115"/>
      <c r="C13" s="115"/>
      <c r="D13" s="116"/>
    </row>
    <row r="14" spans="1:4">
      <c r="A14" s="138" t="s">
        <v>4300</v>
      </c>
      <c r="B14" s="115"/>
      <c r="C14" s="115"/>
      <c r="D14" s="116"/>
    </row>
    <row r="15" spans="1:4">
      <c r="A15" s="138" t="s">
        <v>4315</v>
      </c>
      <c r="B15" s="115"/>
      <c r="C15" s="115"/>
      <c r="D15" s="116"/>
    </row>
    <row r="16" spans="1:4">
      <c r="A16" s="138" t="s">
        <v>4313</v>
      </c>
      <c r="B16" s="115"/>
      <c r="C16" s="115"/>
      <c r="D16" s="116"/>
    </row>
    <row r="17" spans="1:5">
      <c r="A17" s="138" t="s">
        <v>4301</v>
      </c>
      <c r="B17" s="115"/>
      <c r="C17" s="115"/>
      <c r="D17" s="116"/>
    </row>
    <row r="18" spans="1:5">
      <c r="A18" s="138" t="s">
        <v>4314</v>
      </c>
      <c r="B18" s="115"/>
      <c r="C18" s="115"/>
      <c r="D18" s="116"/>
    </row>
    <row r="19" spans="1:5">
      <c r="A19" s="138" t="s">
        <v>4316</v>
      </c>
      <c r="B19" s="115"/>
      <c r="C19" s="115"/>
      <c r="D19" s="116"/>
    </row>
    <row r="20" spans="1:5">
      <c r="A20" s="138" t="s">
        <v>4317</v>
      </c>
      <c r="B20" s="115"/>
      <c r="C20" s="115"/>
      <c r="D20" s="116"/>
    </row>
    <row r="21" spans="1:5">
      <c r="A21" s="138" t="s">
        <v>4302</v>
      </c>
      <c r="B21" s="115"/>
      <c r="C21" s="115"/>
      <c r="D21" s="116"/>
    </row>
    <row r="22" spans="1:5" ht="15.75" thickBot="1">
      <c r="A22" s="121" t="s">
        <v>4338</v>
      </c>
      <c r="B22" s="118"/>
      <c r="C22" s="118"/>
      <c r="D22" s="119"/>
    </row>
    <row r="23" spans="1:5">
      <c r="A23" s="111"/>
      <c r="B23" s="112"/>
      <c r="C23" s="112"/>
      <c r="D23" s="112"/>
    </row>
    <row r="24" spans="1:5">
      <c r="A24" s="113" t="s">
        <v>4269</v>
      </c>
      <c r="B24" s="112"/>
      <c r="C24" s="112"/>
      <c r="D24" s="112"/>
    </row>
    <row r="25" spans="1:5">
      <c r="A25" s="111"/>
      <c r="B25" s="112"/>
      <c r="C25" s="112"/>
      <c r="D25" s="112"/>
    </row>
    <row r="26" spans="1:5">
      <c r="A26" s="139" t="s">
        <v>4333</v>
      </c>
      <c r="B26" s="139"/>
      <c r="C26" s="139"/>
      <c r="D26" s="139"/>
      <c r="E26" s="139"/>
    </row>
    <row r="27" spans="1:5">
      <c r="A27" s="123" t="s">
        <v>4271</v>
      </c>
      <c r="B27" s="124" t="s">
        <v>4272</v>
      </c>
      <c r="C27" s="124" t="s">
        <v>4273</v>
      </c>
      <c r="D27" s="124" t="s">
        <v>11</v>
      </c>
      <c r="E27" s="124" t="s">
        <v>4274</v>
      </c>
    </row>
    <row r="28" spans="1:5" s="136" customFormat="1" ht="22.5">
      <c r="A28" s="7" t="s">
        <v>677</v>
      </c>
      <c r="B28" s="46" t="s">
        <v>4225</v>
      </c>
      <c r="C28" s="10">
        <v>1</v>
      </c>
      <c r="D28" s="10">
        <v>6</v>
      </c>
      <c r="E28" s="31">
        <v>60</v>
      </c>
    </row>
    <row r="29" spans="1:5" s="136" customFormat="1">
      <c r="A29" s="7" t="s">
        <v>271</v>
      </c>
      <c r="B29" s="9" t="s">
        <v>272</v>
      </c>
      <c r="C29" s="10">
        <v>1</v>
      </c>
      <c r="D29" s="10">
        <v>4</v>
      </c>
      <c r="E29" s="10">
        <v>40</v>
      </c>
    </row>
    <row r="30" spans="1:5" s="136" customFormat="1" ht="22.5">
      <c r="A30" s="7" t="s">
        <v>457</v>
      </c>
      <c r="B30" s="9" t="s">
        <v>4261</v>
      </c>
      <c r="C30" s="10" t="s">
        <v>264</v>
      </c>
      <c r="D30" s="10">
        <v>8</v>
      </c>
      <c r="E30" s="31">
        <v>80</v>
      </c>
    </row>
    <row r="31" spans="1:5" s="136" customFormat="1">
      <c r="A31" s="7" t="s">
        <v>252</v>
      </c>
      <c r="B31" s="9" t="s">
        <v>253</v>
      </c>
      <c r="C31" s="10">
        <v>2</v>
      </c>
      <c r="D31" s="10">
        <v>6</v>
      </c>
      <c r="E31" s="31">
        <v>60</v>
      </c>
    </row>
    <row r="32" spans="1:5" s="136" customFormat="1">
      <c r="A32" s="7" t="s">
        <v>3354</v>
      </c>
      <c r="B32" s="46" t="s">
        <v>4224</v>
      </c>
      <c r="C32" s="10">
        <v>2</v>
      </c>
      <c r="D32" s="10">
        <v>6</v>
      </c>
      <c r="E32" s="31">
        <v>60</v>
      </c>
    </row>
    <row r="33" spans="1:5" s="136" customFormat="1" ht="22.5">
      <c r="A33" s="7" t="s">
        <v>3377</v>
      </c>
      <c r="B33" s="46" t="s">
        <v>4226</v>
      </c>
      <c r="C33" s="10">
        <v>1</v>
      </c>
      <c r="D33" s="10">
        <v>6</v>
      </c>
      <c r="E33" s="31">
        <v>60</v>
      </c>
    </row>
    <row r="34" spans="1:5" s="136" customFormat="1">
      <c r="A34" s="7" t="s">
        <v>4233</v>
      </c>
      <c r="B34" s="46" t="s">
        <v>462</v>
      </c>
      <c r="C34" s="10" t="s">
        <v>264</v>
      </c>
      <c r="D34" s="10">
        <v>18</v>
      </c>
      <c r="E34" s="31">
        <v>25</v>
      </c>
    </row>
    <row r="35" spans="1:5">
      <c r="A35" s="111"/>
      <c r="B35" s="112"/>
      <c r="C35" s="112"/>
      <c r="D35" s="112"/>
      <c r="E35" s="145">
        <f>SUM(E28:E34)</f>
        <v>385</v>
      </c>
    </row>
    <row r="36" spans="1:5">
      <c r="A36" s="111"/>
      <c r="B36" s="112"/>
      <c r="C36" s="112"/>
      <c r="D36" s="112"/>
    </row>
    <row r="37" spans="1:5">
      <c r="A37" s="139" t="s">
        <v>4334</v>
      </c>
      <c r="B37" s="139"/>
      <c r="C37" s="139"/>
      <c r="D37" s="139"/>
      <c r="E37" s="139"/>
    </row>
    <row r="38" spans="1:5">
      <c r="A38" s="123" t="s">
        <v>4271</v>
      </c>
      <c r="B38" s="124" t="s">
        <v>4272</v>
      </c>
      <c r="C38" s="124" t="s">
        <v>4273</v>
      </c>
      <c r="D38" s="124" t="s">
        <v>11</v>
      </c>
      <c r="E38" s="124" t="s">
        <v>4274</v>
      </c>
    </row>
    <row r="39" spans="1:5" s="136" customFormat="1">
      <c r="A39" s="7" t="s">
        <v>80</v>
      </c>
      <c r="B39" s="9" t="s">
        <v>81</v>
      </c>
      <c r="C39" s="25">
        <v>1</v>
      </c>
      <c r="D39" s="25">
        <v>6</v>
      </c>
      <c r="E39" s="25">
        <v>60</v>
      </c>
    </row>
    <row r="40" spans="1:5" s="136" customFormat="1" ht="22.5">
      <c r="A40" s="7" t="s">
        <v>677</v>
      </c>
      <c r="B40" s="46" t="s">
        <v>4225</v>
      </c>
      <c r="C40" s="10">
        <v>1</v>
      </c>
      <c r="D40" s="10">
        <v>6</v>
      </c>
      <c r="E40" s="25">
        <v>60</v>
      </c>
    </row>
    <row r="41" spans="1:5" s="136" customFormat="1">
      <c r="A41" s="7" t="s">
        <v>679</v>
      </c>
      <c r="B41" s="46" t="s">
        <v>4227</v>
      </c>
      <c r="C41" s="10">
        <v>2</v>
      </c>
      <c r="D41" s="10">
        <v>6</v>
      </c>
      <c r="E41" s="25">
        <v>60</v>
      </c>
    </row>
    <row r="42" spans="1:5" s="136" customFormat="1">
      <c r="A42" s="7" t="s">
        <v>271</v>
      </c>
      <c r="B42" s="9" t="s">
        <v>272</v>
      </c>
      <c r="C42" s="10">
        <v>1</v>
      </c>
      <c r="D42" s="10">
        <v>4</v>
      </c>
      <c r="E42" s="10">
        <v>40</v>
      </c>
    </row>
    <row r="43" spans="1:5" s="136" customFormat="1">
      <c r="A43" s="7" t="s">
        <v>904</v>
      </c>
      <c r="B43" s="46" t="s">
        <v>4252</v>
      </c>
      <c r="C43" s="10">
        <v>1</v>
      </c>
      <c r="D43" s="10">
        <v>4</v>
      </c>
      <c r="E43" s="25">
        <v>40</v>
      </c>
    </row>
    <row r="44" spans="1:5" s="136" customFormat="1">
      <c r="A44" s="7" t="s">
        <v>224</v>
      </c>
      <c r="B44" s="9" t="s">
        <v>225</v>
      </c>
      <c r="C44" s="10">
        <v>2</v>
      </c>
      <c r="D44" s="10">
        <v>6</v>
      </c>
      <c r="E44" s="25">
        <v>60</v>
      </c>
    </row>
    <row r="45" spans="1:5" s="136" customFormat="1" ht="22.5">
      <c r="A45" s="7" t="s">
        <v>457</v>
      </c>
      <c r="B45" s="9" t="s">
        <v>4261</v>
      </c>
      <c r="C45" s="10" t="s">
        <v>264</v>
      </c>
      <c r="D45" s="10">
        <v>8</v>
      </c>
      <c r="E45" s="25">
        <v>80</v>
      </c>
    </row>
    <row r="46" spans="1:5" s="136" customFormat="1">
      <c r="A46" s="7" t="s">
        <v>252</v>
      </c>
      <c r="B46" s="9" t="s">
        <v>253</v>
      </c>
      <c r="C46" s="10">
        <v>2</v>
      </c>
      <c r="D46" s="10">
        <v>6</v>
      </c>
      <c r="E46" s="25">
        <v>60</v>
      </c>
    </row>
    <row r="47" spans="1:5" s="136" customFormat="1">
      <c r="A47" s="7" t="s">
        <v>3354</v>
      </c>
      <c r="B47" s="46" t="s">
        <v>4224</v>
      </c>
      <c r="C47" s="10">
        <v>2</v>
      </c>
      <c r="D47" s="10">
        <v>6</v>
      </c>
      <c r="E47" s="25">
        <v>60</v>
      </c>
    </row>
    <row r="48" spans="1:5" s="136" customFormat="1" ht="22.5">
      <c r="A48" s="7" t="s">
        <v>3377</v>
      </c>
      <c r="B48" s="46" t="s">
        <v>4226</v>
      </c>
      <c r="C48" s="10">
        <v>1</v>
      </c>
      <c r="D48" s="10">
        <v>6</v>
      </c>
      <c r="E48" s="25">
        <v>60</v>
      </c>
    </row>
    <row r="49" spans="1:5" s="136" customFormat="1" ht="22.5">
      <c r="A49" s="7" t="s">
        <v>3380</v>
      </c>
      <c r="B49" s="46" t="s">
        <v>4228</v>
      </c>
      <c r="C49" s="10">
        <v>2</v>
      </c>
      <c r="D49" s="10">
        <v>6</v>
      </c>
      <c r="E49" s="25">
        <v>60</v>
      </c>
    </row>
    <row r="50" spans="1:5" s="136" customFormat="1">
      <c r="A50" s="7" t="s">
        <v>4231</v>
      </c>
      <c r="B50" s="46" t="s">
        <v>4232</v>
      </c>
      <c r="C50" s="10" t="s">
        <v>264</v>
      </c>
      <c r="D50" s="10">
        <v>14</v>
      </c>
      <c r="E50" s="25">
        <v>25</v>
      </c>
    </row>
    <row r="51" spans="1:5" s="136" customFormat="1">
      <c r="A51" s="7" t="s">
        <v>4229</v>
      </c>
      <c r="B51" s="46" t="s">
        <v>462</v>
      </c>
      <c r="C51" s="10" t="s">
        <v>264</v>
      </c>
      <c r="D51" s="10">
        <v>36</v>
      </c>
      <c r="E51" s="25">
        <v>25</v>
      </c>
    </row>
    <row r="52" spans="1:5" s="136" customFormat="1">
      <c r="A52" s="7" t="s">
        <v>257</v>
      </c>
      <c r="B52" s="9" t="s">
        <v>258</v>
      </c>
      <c r="C52" s="25">
        <v>1</v>
      </c>
      <c r="D52" s="25">
        <v>6</v>
      </c>
      <c r="E52" s="25">
        <v>60</v>
      </c>
    </row>
    <row r="53" spans="1:5">
      <c r="A53" s="111"/>
      <c r="B53" s="112"/>
      <c r="C53" s="112"/>
      <c r="D53" s="112"/>
      <c r="E53" s="145">
        <f>SUM(E39:E52)</f>
        <v>750</v>
      </c>
    </row>
    <row r="54" spans="1:5">
      <c r="A54" s="111"/>
      <c r="B54" s="112"/>
      <c r="C54" s="112"/>
      <c r="D54" s="112"/>
    </row>
    <row r="55" spans="1:5">
      <c r="A55" s="139" t="s">
        <v>4303</v>
      </c>
      <c r="B55" s="139"/>
      <c r="C55" s="139"/>
      <c r="D55" s="139"/>
      <c r="E55" s="139"/>
    </row>
    <row r="56" spans="1:5">
      <c r="A56" s="123" t="s">
        <v>4271</v>
      </c>
      <c r="B56" s="124" t="s">
        <v>4272</v>
      </c>
      <c r="C56" s="124" t="s">
        <v>4273</v>
      </c>
      <c r="D56" s="124" t="s">
        <v>11</v>
      </c>
      <c r="E56" s="124" t="s">
        <v>4274</v>
      </c>
    </row>
    <row r="57" spans="1:5" s="136" customFormat="1">
      <c r="A57" s="7" t="s">
        <v>267</v>
      </c>
      <c r="B57" s="9" t="s">
        <v>268</v>
      </c>
      <c r="C57" s="10">
        <v>1</v>
      </c>
      <c r="D57" s="10">
        <v>6</v>
      </c>
      <c r="E57" s="25">
        <v>60</v>
      </c>
    </row>
    <row r="58" spans="1:5" s="136" customFormat="1">
      <c r="A58" s="7" t="s">
        <v>271</v>
      </c>
      <c r="B58" s="9" t="s">
        <v>272</v>
      </c>
      <c r="C58" s="10">
        <v>1</v>
      </c>
      <c r="D58" s="10">
        <v>4</v>
      </c>
      <c r="E58" s="10">
        <v>40</v>
      </c>
    </row>
    <row r="59" spans="1:5" s="136" customFormat="1">
      <c r="A59" s="7" t="s">
        <v>323</v>
      </c>
      <c r="B59" s="9" t="s">
        <v>324</v>
      </c>
      <c r="C59" s="10">
        <v>1</v>
      </c>
      <c r="D59" s="10">
        <v>4</v>
      </c>
      <c r="E59" s="25">
        <v>40</v>
      </c>
    </row>
    <row r="60" spans="1:5" s="136" customFormat="1">
      <c r="A60" s="34" t="s">
        <v>325</v>
      </c>
      <c r="B60" s="9" t="s">
        <v>326</v>
      </c>
      <c r="C60" s="10">
        <v>1</v>
      </c>
      <c r="D60" s="10">
        <v>6</v>
      </c>
      <c r="E60" s="10">
        <v>60</v>
      </c>
    </row>
    <row r="61" spans="1:5" s="136" customFormat="1">
      <c r="A61" s="7" t="s">
        <v>120</v>
      </c>
      <c r="B61" s="9" t="s">
        <v>4258</v>
      </c>
      <c r="C61" s="10">
        <v>2</v>
      </c>
      <c r="D61" s="10">
        <v>6</v>
      </c>
      <c r="E61" s="25">
        <v>60</v>
      </c>
    </row>
    <row r="62" spans="1:5" s="136" customFormat="1">
      <c r="A62" s="7" t="s">
        <v>157</v>
      </c>
      <c r="B62" s="9" t="s">
        <v>158</v>
      </c>
      <c r="C62" s="10">
        <v>2</v>
      </c>
      <c r="D62" s="10">
        <v>6</v>
      </c>
      <c r="E62" s="25">
        <v>60</v>
      </c>
    </row>
    <row r="63" spans="1:5" s="136" customFormat="1">
      <c r="A63" s="7" t="s">
        <v>436</v>
      </c>
      <c r="B63" s="9" t="s">
        <v>437</v>
      </c>
      <c r="C63" s="10">
        <v>1</v>
      </c>
      <c r="D63" s="10">
        <v>4</v>
      </c>
      <c r="E63" s="25">
        <v>40</v>
      </c>
    </row>
    <row r="64" spans="1:5" s="136" customFormat="1" ht="22.5">
      <c r="A64" s="7" t="s">
        <v>222</v>
      </c>
      <c r="B64" s="9" t="s">
        <v>223</v>
      </c>
      <c r="C64" s="10">
        <v>2</v>
      </c>
      <c r="D64" s="10">
        <v>6</v>
      </c>
      <c r="E64" s="25">
        <v>60</v>
      </c>
    </row>
    <row r="65" spans="1:5" s="136" customFormat="1">
      <c r="A65" s="7" t="s">
        <v>224</v>
      </c>
      <c r="B65" s="9" t="s">
        <v>225</v>
      </c>
      <c r="C65" s="10">
        <v>2</v>
      </c>
      <c r="D65" s="10">
        <v>6</v>
      </c>
      <c r="E65" s="25">
        <v>60</v>
      </c>
    </row>
    <row r="66" spans="1:5" s="136" customFormat="1">
      <c r="A66" s="7" t="s">
        <v>438</v>
      </c>
      <c r="B66" s="9" t="s">
        <v>439</v>
      </c>
      <c r="C66" s="10">
        <v>1</v>
      </c>
      <c r="D66" s="10">
        <v>6</v>
      </c>
      <c r="E66" s="25">
        <v>60</v>
      </c>
    </row>
    <row r="67" spans="1:5" s="136" customFormat="1" ht="22.5">
      <c r="A67" s="7" t="s">
        <v>457</v>
      </c>
      <c r="B67" s="9" t="s">
        <v>4261</v>
      </c>
      <c r="C67" s="10" t="s">
        <v>264</v>
      </c>
      <c r="D67" s="10">
        <v>8</v>
      </c>
      <c r="E67" s="25">
        <v>80</v>
      </c>
    </row>
    <row r="68" spans="1:5" s="136" customFormat="1">
      <c r="A68" s="7" t="s">
        <v>458</v>
      </c>
      <c r="B68" s="9" t="s">
        <v>4262</v>
      </c>
      <c r="C68" s="10">
        <v>1</v>
      </c>
      <c r="D68" s="10">
        <v>4</v>
      </c>
      <c r="E68" s="25">
        <v>40</v>
      </c>
    </row>
    <row r="69" spans="1:5" s="136" customFormat="1">
      <c r="A69" s="7" t="s">
        <v>252</v>
      </c>
      <c r="B69" s="9" t="s">
        <v>253</v>
      </c>
      <c r="C69" s="10">
        <v>2</v>
      </c>
      <c r="D69" s="10">
        <v>6</v>
      </c>
      <c r="E69" s="25">
        <v>60</v>
      </c>
    </row>
    <row r="70" spans="1:5" s="136" customFormat="1">
      <c r="A70" s="7" t="s">
        <v>3486</v>
      </c>
      <c r="B70" s="9" t="s">
        <v>4260</v>
      </c>
      <c r="C70" s="10" t="s">
        <v>264</v>
      </c>
      <c r="D70" s="10">
        <v>8</v>
      </c>
      <c r="E70" s="25">
        <v>80</v>
      </c>
    </row>
    <row r="71" spans="1:5" s="136" customFormat="1">
      <c r="A71" s="7" t="s">
        <v>254</v>
      </c>
      <c r="B71" s="9" t="s">
        <v>255</v>
      </c>
      <c r="C71" s="10">
        <v>2</v>
      </c>
      <c r="D71" s="10">
        <v>4</v>
      </c>
      <c r="E71" s="25">
        <v>40</v>
      </c>
    </row>
    <row r="72" spans="1:5">
      <c r="E72" s="135">
        <f>SUM(E57:E71)</f>
        <v>840</v>
      </c>
    </row>
    <row r="74" spans="1:5">
      <c r="A74" s="139" t="s">
        <v>4304</v>
      </c>
      <c r="B74" s="139"/>
      <c r="C74" s="139"/>
      <c r="D74" s="139"/>
      <c r="E74" s="139"/>
    </row>
    <row r="75" spans="1:5">
      <c r="A75" s="123" t="s">
        <v>4271</v>
      </c>
      <c r="B75" s="124" t="s">
        <v>4272</v>
      </c>
      <c r="C75" s="124" t="s">
        <v>4273</v>
      </c>
      <c r="D75" s="124" t="s">
        <v>11</v>
      </c>
      <c r="E75" s="124" t="s">
        <v>4274</v>
      </c>
    </row>
    <row r="76" spans="1:5" s="136" customFormat="1">
      <c r="A76" s="7" t="s">
        <v>267</v>
      </c>
      <c r="B76" s="9" t="s">
        <v>268</v>
      </c>
      <c r="C76" s="10">
        <v>1</v>
      </c>
      <c r="D76" s="10">
        <v>6</v>
      </c>
      <c r="E76" s="25">
        <v>60</v>
      </c>
    </row>
    <row r="77" spans="1:5" s="136" customFormat="1">
      <c r="A77" s="7" t="s">
        <v>82</v>
      </c>
      <c r="B77" s="9" t="s">
        <v>83</v>
      </c>
      <c r="C77" s="10">
        <v>2</v>
      </c>
      <c r="D77" s="10">
        <v>6</v>
      </c>
      <c r="E77" s="25">
        <v>60</v>
      </c>
    </row>
    <row r="78" spans="1:5" s="136" customFormat="1">
      <c r="A78" s="7" t="s">
        <v>271</v>
      </c>
      <c r="B78" s="9" t="s">
        <v>272</v>
      </c>
      <c r="C78" s="10">
        <v>1</v>
      </c>
      <c r="D78" s="10">
        <v>4</v>
      </c>
      <c r="E78" s="10">
        <v>40</v>
      </c>
    </row>
    <row r="79" spans="1:5" s="136" customFormat="1">
      <c r="A79" s="7" t="s">
        <v>323</v>
      </c>
      <c r="B79" s="9" t="s">
        <v>324</v>
      </c>
      <c r="C79" s="10">
        <v>1</v>
      </c>
      <c r="D79" s="10">
        <v>4</v>
      </c>
      <c r="E79" s="25">
        <v>40</v>
      </c>
    </row>
    <row r="80" spans="1:5" s="136" customFormat="1">
      <c r="A80" s="7" t="s">
        <v>120</v>
      </c>
      <c r="B80" s="9" t="s">
        <v>4258</v>
      </c>
      <c r="C80" s="10">
        <v>2</v>
      </c>
      <c r="D80" s="10">
        <v>6</v>
      </c>
      <c r="E80" s="25">
        <v>60</v>
      </c>
    </row>
    <row r="81" spans="1:5" s="136" customFormat="1">
      <c r="A81" s="7" t="s">
        <v>363</v>
      </c>
      <c r="B81" s="9" t="s">
        <v>364</v>
      </c>
      <c r="C81" s="10">
        <v>1</v>
      </c>
      <c r="D81" s="10">
        <v>4</v>
      </c>
      <c r="E81" s="25">
        <v>40</v>
      </c>
    </row>
    <row r="82" spans="1:5" s="136" customFormat="1">
      <c r="A82" s="7" t="s">
        <v>365</v>
      </c>
      <c r="B82" s="9" t="s">
        <v>366</v>
      </c>
      <c r="C82" s="10">
        <v>1</v>
      </c>
      <c r="D82" s="10">
        <v>6</v>
      </c>
      <c r="E82" s="25">
        <v>60</v>
      </c>
    </row>
    <row r="83" spans="1:5" s="136" customFormat="1">
      <c r="A83" s="7" t="s">
        <v>157</v>
      </c>
      <c r="B83" s="9" t="s">
        <v>158</v>
      </c>
      <c r="C83" s="10">
        <v>2</v>
      </c>
      <c r="D83" s="10">
        <v>6</v>
      </c>
      <c r="E83" s="25">
        <v>60</v>
      </c>
    </row>
    <row r="84" spans="1:5" s="136" customFormat="1" ht="22.5">
      <c r="A84" s="7" t="s">
        <v>222</v>
      </c>
      <c r="B84" s="9" t="s">
        <v>223</v>
      </c>
      <c r="C84" s="10">
        <v>2</v>
      </c>
      <c r="D84" s="10">
        <v>6</v>
      </c>
      <c r="E84" s="25">
        <v>60</v>
      </c>
    </row>
    <row r="85" spans="1:5" s="136" customFormat="1">
      <c r="A85" s="7" t="s">
        <v>226</v>
      </c>
      <c r="B85" s="9" t="s">
        <v>227</v>
      </c>
      <c r="C85" s="10">
        <v>2</v>
      </c>
      <c r="D85" s="10">
        <v>6</v>
      </c>
      <c r="E85" s="25">
        <v>60</v>
      </c>
    </row>
    <row r="86" spans="1:5" s="136" customFormat="1" ht="22.5">
      <c r="A86" s="7" t="s">
        <v>457</v>
      </c>
      <c r="B86" s="9" t="s">
        <v>4261</v>
      </c>
      <c r="C86" s="10" t="s">
        <v>264</v>
      </c>
      <c r="D86" s="10">
        <v>8</v>
      </c>
      <c r="E86" s="25">
        <v>80</v>
      </c>
    </row>
    <row r="87" spans="1:5" s="136" customFormat="1">
      <c r="A87" s="7" t="s">
        <v>458</v>
      </c>
      <c r="B87" s="9" t="s">
        <v>4262</v>
      </c>
      <c r="C87" s="10">
        <v>1</v>
      </c>
      <c r="D87" s="10">
        <v>4</v>
      </c>
      <c r="E87" s="25">
        <v>40</v>
      </c>
    </row>
    <row r="88" spans="1:5" s="136" customFormat="1">
      <c r="A88" s="7" t="s">
        <v>252</v>
      </c>
      <c r="B88" s="9" t="s">
        <v>253</v>
      </c>
      <c r="C88" s="10">
        <v>2</v>
      </c>
      <c r="D88" s="10">
        <v>6</v>
      </c>
      <c r="E88" s="25">
        <v>60</v>
      </c>
    </row>
    <row r="89" spans="1:5" s="136" customFormat="1">
      <c r="A89" s="7" t="s">
        <v>3486</v>
      </c>
      <c r="B89" s="9" t="s">
        <v>4260</v>
      </c>
      <c r="C89" s="10" t="s">
        <v>264</v>
      </c>
      <c r="D89" s="10">
        <v>8</v>
      </c>
      <c r="E89" s="25">
        <v>80</v>
      </c>
    </row>
    <row r="90" spans="1:5" s="136" customFormat="1">
      <c r="A90" s="7" t="s">
        <v>254</v>
      </c>
      <c r="B90" s="9" t="s">
        <v>255</v>
      </c>
      <c r="C90" s="10">
        <v>2</v>
      </c>
      <c r="D90" s="10">
        <v>4</v>
      </c>
      <c r="E90" s="25">
        <v>40</v>
      </c>
    </row>
    <row r="91" spans="1:5">
      <c r="E91" s="135">
        <f>SUM(E76:E90)</f>
        <v>840</v>
      </c>
    </row>
    <row r="93" spans="1:5">
      <c r="A93" s="139" t="s">
        <v>4305</v>
      </c>
      <c r="B93" s="139"/>
      <c r="C93" s="139"/>
      <c r="D93" s="139"/>
      <c r="E93" s="139"/>
    </row>
    <row r="94" spans="1:5">
      <c r="A94" s="123" t="s">
        <v>4271</v>
      </c>
      <c r="B94" s="124" t="s">
        <v>4272</v>
      </c>
      <c r="C94" s="124" t="s">
        <v>4273</v>
      </c>
      <c r="D94" s="124" t="s">
        <v>11</v>
      </c>
      <c r="E94" s="124" t="s">
        <v>4274</v>
      </c>
    </row>
    <row r="95" spans="1:5" s="136" customFormat="1">
      <c r="A95" s="7" t="s">
        <v>267</v>
      </c>
      <c r="B95" s="9" t="s">
        <v>268</v>
      </c>
      <c r="C95" s="10">
        <v>1</v>
      </c>
      <c r="D95" s="10">
        <v>6</v>
      </c>
      <c r="E95" s="25">
        <v>60</v>
      </c>
    </row>
    <row r="96" spans="1:5" s="136" customFormat="1">
      <c r="A96" s="7" t="s">
        <v>271</v>
      </c>
      <c r="B96" s="9" t="s">
        <v>272</v>
      </c>
      <c r="C96" s="10">
        <v>1</v>
      </c>
      <c r="D96" s="10">
        <v>4</v>
      </c>
      <c r="E96" s="10">
        <v>40</v>
      </c>
    </row>
    <row r="97" spans="1:5" s="136" customFormat="1">
      <c r="A97" s="7" t="s">
        <v>295</v>
      </c>
      <c r="B97" s="9" t="s">
        <v>296</v>
      </c>
      <c r="C97" s="10">
        <v>1</v>
      </c>
      <c r="D97" s="10">
        <v>4</v>
      </c>
      <c r="E97" s="10">
        <v>40</v>
      </c>
    </row>
    <row r="98" spans="1:5" s="136" customFormat="1">
      <c r="A98" s="7" t="s">
        <v>110</v>
      </c>
      <c r="B98" s="9" t="s">
        <v>111</v>
      </c>
      <c r="C98" s="10">
        <v>2</v>
      </c>
      <c r="D98" s="10">
        <v>6</v>
      </c>
      <c r="E98" s="25">
        <v>60</v>
      </c>
    </row>
    <row r="99" spans="1:5" s="136" customFormat="1">
      <c r="A99" s="34" t="s">
        <v>325</v>
      </c>
      <c r="B99" s="9" t="s">
        <v>326</v>
      </c>
      <c r="C99" s="10">
        <v>1</v>
      </c>
      <c r="D99" s="10">
        <v>6</v>
      </c>
      <c r="E99" s="10">
        <v>60</v>
      </c>
    </row>
    <row r="100" spans="1:5" s="136" customFormat="1">
      <c r="A100" s="7" t="s">
        <v>120</v>
      </c>
      <c r="B100" s="9" t="s">
        <v>4258</v>
      </c>
      <c r="C100" s="10">
        <v>2</v>
      </c>
      <c r="D100" s="10">
        <v>6</v>
      </c>
      <c r="E100" s="25">
        <v>60</v>
      </c>
    </row>
    <row r="101" spans="1:5" s="136" customFormat="1">
      <c r="A101" s="7" t="s">
        <v>333</v>
      </c>
      <c r="B101" s="9" t="s">
        <v>334</v>
      </c>
      <c r="C101" s="10">
        <v>1</v>
      </c>
      <c r="D101" s="10">
        <v>6</v>
      </c>
      <c r="E101" s="10">
        <v>60</v>
      </c>
    </row>
    <row r="102" spans="1:5" s="136" customFormat="1">
      <c r="A102" s="7" t="s">
        <v>363</v>
      </c>
      <c r="B102" s="9" t="s">
        <v>364</v>
      </c>
      <c r="C102" s="10">
        <v>1</v>
      </c>
      <c r="D102" s="10">
        <v>4</v>
      </c>
      <c r="E102" s="25">
        <v>40</v>
      </c>
    </row>
    <row r="103" spans="1:5" s="136" customFormat="1">
      <c r="A103" s="7" t="s">
        <v>157</v>
      </c>
      <c r="B103" s="9" t="s">
        <v>158</v>
      </c>
      <c r="C103" s="10">
        <v>2</v>
      </c>
      <c r="D103" s="10">
        <v>6</v>
      </c>
      <c r="E103" s="25">
        <v>60</v>
      </c>
    </row>
    <row r="104" spans="1:5" s="136" customFormat="1" ht="22.5">
      <c r="A104" s="7" t="s">
        <v>222</v>
      </c>
      <c r="B104" s="9" t="s">
        <v>223</v>
      </c>
      <c r="C104" s="10">
        <v>2</v>
      </c>
      <c r="D104" s="10">
        <v>6</v>
      </c>
      <c r="E104" s="25">
        <v>60</v>
      </c>
    </row>
    <row r="105" spans="1:5" s="136" customFormat="1" ht="22.5">
      <c r="A105" s="7" t="s">
        <v>457</v>
      </c>
      <c r="B105" s="9" t="s">
        <v>4261</v>
      </c>
      <c r="C105" s="10" t="s">
        <v>264</v>
      </c>
      <c r="D105" s="10">
        <v>8</v>
      </c>
      <c r="E105" s="25">
        <v>80</v>
      </c>
    </row>
    <row r="106" spans="1:5" s="136" customFormat="1">
      <c r="A106" s="7" t="s">
        <v>458</v>
      </c>
      <c r="B106" s="9" t="s">
        <v>4262</v>
      </c>
      <c r="C106" s="10">
        <v>1</v>
      </c>
      <c r="D106" s="10">
        <v>4</v>
      </c>
      <c r="E106" s="25">
        <v>40</v>
      </c>
    </row>
    <row r="107" spans="1:5" s="136" customFormat="1">
      <c r="A107" s="7" t="s">
        <v>252</v>
      </c>
      <c r="B107" s="9" t="s">
        <v>253</v>
      </c>
      <c r="C107" s="10">
        <v>2</v>
      </c>
      <c r="D107" s="10">
        <v>6</v>
      </c>
      <c r="E107" s="25">
        <v>60</v>
      </c>
    </row>
    <row r="108" spans="1:5" s="136" customFormat="1">
      <c r="A108" s="7" t="s">
        <v>3486</v>
      </c>
      <c r="B108" s="9" t="s">
        <v>4260</v>
      </c>
      <c r="C108" s="10" t="s">
        <v>264</v>
      </c>
      <c r="D108" s="10">
        <v>8</v>
      </c>
      <c r="E108" s="25">
        <v>80</v>
      </c>
    </row>
    <row r="109" spans="1:5" s="136" customFormat="1">
      <c r="A109" s="7" t="s">
        <v>254</v>
      </c>
      <c r="B109" s="9" t="s">
        <v>255</v>
      </c>
      <c r="C109" s="10">
        <v>2</v>
      </c>
      <c r="D109" s="10">
        <v>4</v>
      </c>
      <c r="E109" s="25">
        <v>40</v>
      </c>
    </row>
    <row r="110" spans="1:5">
      <c r="E110" s="135">
        <f>SUM(E95:E109)</f>
        <v>840</v>
      </c>
    </row>
    <row r="112" spans="1:5">
      <c r="A112" s="139" t="s">
        <v>4306</v>
      </c>
      <c r="B112" s="139"/>
      <c r="C112" s="139"/>
      <c r="D112" s="139"/>
      <c r="E112" s="139"/>
    </row>
    <row r="113" spans="1:5">
      <c r="A113" s="123" t="s">
        <v>4271</v>
      </c>
      <c r="B113" s="124" t="s">
        <v>4272</v>
      </c>
      <c r="C113" s="124" t="s">
        <v>4273</v>
      </c>
      <c r="D113" s="124" t="s">
        <v>11</v>
      </c>
      <c r="E113" s="124" t="s">
        <v>4274</v>
      </c>
    </row>
    <row r="114" spans="1:5" s="136" customFormat="1">
      <c r="A114" s="22" t="s">
        <v>262</v>
      </c>
      <c r="B114" s="24" t="s">
        <v>263</v>
      </c>
      <c r="C114" s="25" t="s">
        <v>264</v>
      </c>
      <c r="D114" s="26" t="s">
        <v>78</v>
      </c>
      <c r="E114" s="10">
        <v>80</v>
      </c>
    </row>
    <row r="115" spans="1:5" s="136" customFormat="1">
      <c r="A115" s="22" t="s">
        <v>265</v>
      </c>
      <c r="B115" s="24" t="s">
        <v>266</v>
      </c>
      <c r="C115" s="25" t="s">
        <v>264</v>
      </c>
      <c r="D115" s="26" t="s">
        <v>78</v>
      </c>
      <c r="E115" s="10">
        <v>80</v>
      </c>
    </row>
    <row r="116" spans="1:5" s="136" customFormat="1">
      <c r="A116" s="22" t="s">
        <v>75</v>
      </c>
      <c r="B116" s="24" t="s">
        <v>76</v>
      </c>
      <c r="C116" s="25">
        <v>2</v>
      </c>
      <c r="D116" s="26" t="s">
        <v>78</v>
      </c>
      <c r="E116" s="25">
        <v>40</v>
      </c>
    </row>
    <row r="117" spans="1:5" s="136" customFormat="1">
      <c r="A117" s="7" t="s">
        <v>269</v>
      </c>
      <c r="B117" s="9" t="s">
        <v>270</v>
      </c>
      <c r="C117" s="10">
        <v>1</v>
      </c>
      <c r="D117" s="10">
        <v>6</v>
      </c>
      <c r="E117" s="25">
        <v>60</v>
      </c>
    </row>
    <row r="118" spans="1:5" s="136" customFormat="1">
      <c r="A118" s="7" t="s">
        <v>273</v>
      </c>
      <c r="B118" s="9" t="s">
        <v>274</v>
      </c>
      <c r="C118" s="10">
        <v>1</v>
      </c>
      <c r="D118" s="10">
        <v>4</v>
      </c>
      <c r="E118" s="25">
        <v>40</v>
      </c>
    </row>
    <row r="119" spans="1:5" s="136" customFormat="1">
      <c r="A119" s="7" t="s">
        <v>327</v>
      </c>
      <c r="B119" s="9" t="s">
        <v>328</v>
      </c>
      <c r="C119" s="10">
        <v>1</v>
      </c>
      <c r="D119" s="10">
        <v>6</v>
      </c>
      <c r="E119" s="25">
        <v>60</v>
      </c>
    </row>
    <row r="120" spans="1:5" s="136" customFormat="1">
      <c r="A120" s="7" t="s">
        <v>112</v>
      </c>
      <c r="B120" s="9" t="s">
        <v>113</v>
      </c>
      <c r="C120" s="10">
        <v>2</v>
      </c>
      <c r="D120" s="10">
        <v>6</v>
      </c>
      <c r="E120" s="25">
        <v>60</v>
      </c>
    </row>
    <row r="121" spans="1:5" s="136" customFormat="1">
      <c r="A121" s="7" t="s">
        <v>114</v>
      </c>
      <c r="B121" s="9" t="s">
        <v>115</v>
      </c>
      <c r="C121" s="10">
        <v>2</v>
      </c>
      <c r="D121" s="10">
        <v>6</v>
      </c>
      <c r="E121" s="25">
        <v>60</v>
      </c>
    </row>
    <row r="122" spans="1:5" s="136" customFormat="1">
      <c r="A122" s="7" t="s">
        <v>117</v>
      </c>
      <c r="B122" s="9" t="s">
        <v>118</v>
      </c>
      <c r="C122" s="10">
        <v>2</v>
      </c>
      <c r="D122" s="10">
        <v>6</v>
      </c>
      <c r="E122" s="25">
        <v>60</v>
      </c>
    </row>
    <row r="123" spans="1:5" s="136" customFormat="1">
      <c r="A123" s="7" t="s">
        <v>385</v>
      </c>
      <c r="B123" s="9" t="s">
        <v>386</v>
      </c>
      <c r="C123" s="10">
        <v>1</v>
      </c>
      <c r="D123" s="10">
        <v>4</v>
      </c>
      <c r="E123" s="10">
        <v>40</v>
      </c>
    </row>
    <row r="124" spans="1:5" s="136" customFormat="1">
      <c r="A124" s="7" t="s">
        <v>484</v>
      </c>
      <c r="B124" s="46" t="s">
        <v>462</v>
      </c>
      <c r="C124" s="10" t="s">
        <v>264</v>
      </c>
      <c r="D124" s="10">
        <v>54</v>
      </c>
      <c r="E124" s="25">
        <v>25</v>
      </c>
    </row>
    <row r="125" spans="1:5" s="136" customFormat="1">
      <c r="A125" s="7" t="s">
        <v>490</v>
      </c>
      <c r="B125" s="9" t="s">
        <v>487</v>
      </c>
      <c r="C125" s="10" t="s">
        <v>264</v>
      </c>
      <c r="D125" s="10">
        <v>4</v>
      </c>
      <c r="E125" s="25">
        <v>0</v>
      </c>
    </row>
    <row r="126" spans="1:5">
      <c r="E126" s="135">
        <f>SUM(E114:E125)</f>
        <v>605</v>
      </c>
    </row>
    <row r="128" spans="1:5">
      <c r="A128" s="139" t="s">
        <v>4307</v>
      </c>
      <c r="B128" s="139"/>
      <c r="C128" s="139"/>
      <c r="D128" s="139"/>
      <c r="E128" s="139"/>
    </row>
    <row r="129" spans="1:5">
      <c r="A129" s="123" t="s">
        <v>4271</v>
      </c>
      <c r="B129" s="124" t="s">
        <v>4272</v>
      </c>
      <c r="C129" s="124" t="s">
        <v>4273</v>
      </c>
      <c r="D129" s="124" t="s">
        <v>11</v>
      </c>
      <c r="E129" s="124" t="s">
        <v>4274</v>
      </c>
    </row>
    <row r="130" spans="1:5" s="136" customFormat="1">
      <c r="A130" s="22" t="s">
        <v>262</v>
      </c>
      <c r="B130" s="24" t="s">
        <v>263</v>
      </c>
      <c r="C130" s="25" t="s">
        <v>264</v>
      </c>
      <c r="D130" s="26" t="s">
        <v>78</v>
      </c>
      <c r="E130" s="10">
        <v>80</v>
      </c>
    </row>
    <row r="131" spans="1:5" s="136" customFormat="1">
      <c r="A131" s="22" t="s">
        <v>265</v>
      </c>
      <c r="B131" s="24" t="s">
        <v>266</v>
      </c>
      <c r="C131" s="25" t="s">
        <v>264</v>
      </c>
      <c r="D131" s="26" t="s">
        <v>78</v>
      </c>
      <c r="E131" s="10">
        <v>80</v>
      </c>
    </row>
    <row r="132" spans="1:5" s="136" customFormat="1">
      <c r="A132" s="22" t="s">
        <v>75</v>
      </c>
      <c r="B132" s="24" t="s">
        <v>76</v>
      </c>
      <c r="C132" s="25">
        <v>2</v>
      </c>
      <c r="D132" s="26" t="s">
        <v>78</v>
      </c>
      <c r="E132" s="25">
        <v>40</v>
      </c>
    </row>
    <row r="133" spans="1:5" s="136" customFormat="1">
      <c r="A133" s="7" t="s">
        <v>82</v>
      </c>
      <c r="B133" s="9" t="s">
        <v>83</v>
      </c>
      <c r="C133" s="10">
        <v>2</v>
      </c>
      <c r="D133" s="10">
        <v>6</v>
      </c>
      <c r="E133" s="25">
        <v>60</v>
      </c>
    </row>
    <row r="134" spans="1:5" s="136" customFormat="1">
      <c r="A134" s="7" t="s">
        <v>273</v>
      </c>
      <c r="B134" s="9" t="s">
        <v>274</v>
      </c>
      <c r="C134" s="10">
        <v>1</v>
      </c>
      <c r="D134" s="10">
        <v>4</v>
      </c>
      <c r="E134" s="25">
        <v>40</v>
      </c>
    </row>
    <row r="135" spans="1:5" s="136" customFormat="1">
      <c r="A135" s="7" t="s">
        <v>385</v>
      </c>
      <c r="B135" s="9" t="s">
        <v>386</v>
      </c>
      <c r="C135" s="10">
        <v>1</v>
      </c>
      <c r="D135" s="10">
        <v>4</v>
      </c>
      <c r="E135" s="10">
        <v>40</v>
      </c>
    </row>
    <row r="136" spans="1:5" s="136" customFormat="1">
      <c r="A136" s="7" t="s">
        <v>226</v>
      </c>
      <c r="B136" s="9" t="s">
        <v>227</v>
      </c>
      <c r="C136" s="10">
        <v>2</v>
      </c>
      <c r="D136" s="10">
        <v>6</v>
      </c>
      <c r="E136" s="25">
        <v>60</v>
      </c>
    </row>
    <row r="137" spans="1:5" s="136" customFormat="1">
      <c r="A137" s="7" t="s">
        <v>440</v>
      </c>
      <c r="B137" s="9" t="s">
        <v>441</v>
      </c>
      <c r="C137" s="10">
        <v>1</v>
      </c>
      <c r="D137" s="10">
        <v>6</v>
      </c>
      <c r="E137" s="25">
        <v>60</v>
      </c>
    </row>
    <row r="138" spans="1:5" s="136" customFormat="1">
      <c r="A138" s="7" t="s">
        <v>228</v>
      </c>
      <c r="B138" s="9" t="s">
        <v>229</v>
      </c>
      <c r="C138" s="10">
        <v>2</v>
      </c>
      <c r="D138" s="10">
        <v>6</v>
      </c>
      <c r="E138" s="25">
        <v>60</v>
      </c>
    </row>
    <row r="139" spans="1:5" s="136" customFormat="1">
      <c r="A139" s="7" t="s">
        <v>240</v>
      </c>
      <c r="B139" s="9" t="s">
        <v>241</v>
      </c>
      <c r="C139" s="10">
        <v>2</v>
      </c>
      <c r="D139" s="10">
        <v>6</v>
      </c>
      <c r="E139" s="25">
        <v>60</v>
      </c>
    </row>
    <row r="140" spans="1:5" s="136" customFormat="1">
      <c r="A140" s="7" t="s">
        <v>474</v>
      </c>
      <c r="B140" s="46" t="s">
        <v>462</v>
      </c>
      <c r="C140" s="10" t="s">
        <v>264</v>
      </c>
      <c r="D140" s="10">
        <v>54</v>
      </c>
      <c r="E140" s="25">
        <v>36</v>
      </c>
    </row>
    <row r="141" spans="1:5" s="136" customFormat="1">
      <c r="A141" s="7" t="s">
        <v>490</v>
      </c>
      <c r="B141" s="9" t="s">
        <v>487</v>
      </c>
      <c r="C141" s="10" t="s">
        <v>264</v>
      </c>
      <c r="D141" s="10">
        <v>4</v>
      </c>
      <c r="E141" s="25">
        <v>0</v>
      </c>
    </row>
    <row r="142" spans="1:5">
      <c r="E142" s="147">
        <f>SUM(E130:E141)</f>
        <v>616</v>
      </c>
    </row>
    <row r="144" spans="1:5">
      <c r="A144" s="139" t="s">
        <v>4336</v>
      </c>
      <c r="B144" s="139"/>
      <c r="C144" s="139"/>
      <c r="D144" s="139"/>
      <c r="E144" s="139"/>
    </row>
    <row r="145" spans="1:5">
      <c r="A145" s="123" t="s">
        <v>4271</v>
      </c>
      <c r="B145" s="124" t="s">
        <v>4272</v>
      </c>
      <c r="C145" s="124" t="s">
        <v>4273</v>
      </c>
      <c r="D145" s="124" t="s">
        <v>11</v>
      </c>
      <c r="E145" s="124" t="s">
        <v>4274</v>
      </c>
    </row>
    <row r="146" spans="1:5" s="136" customFormat="1">
      <c r="A146" s="7" t="s">
        <v>82</v>
      </c>
      <c r="B146" s="9" t="s">
        <v>83</v>
      </c>
      <c r="C146" s="10">
        <v>2</v>
      </c>
      <c r="D146" s="10">
        <v>6</v>
      </c>
      <c r="E146" s="25">
        <v>60</v>
      </c>
    </row>
    <row r="147" spans="1:5" s="136" customFormat="1">
      <c r="A147" s="7" t="s">
        <v>273</v>
      </c>
      <c r="B147" s="9" t="s">
        <v>274</v>
      </c>
      <c r="C147" s="10">
        <v>1</v>
      </c>
      <c r="D147" s="10">
        <v>4</v>
      </c>
      <c r="E147" s="25">
        <v>40</v>
      </c>
    </row>
    <row r="148" spans="1:5" s="136" customFormat="1">
      <c r="A148" s="34" t="s">
        <v>325</v>
      </c>
      <c r="B148" s="9" t="s">
        <v>326</v>
      </c>
      <c r="C148" s="10">
        <v>1</v>
      </c>
      <c r="D148" s="10">
        <v>6</v>
      </c>
      <c r="E148" s="10">
        <v>60</v>
      </c>
    </row>
    <row r="149" spans="1:5" s="136" customFormat="1">
      <c r="A149" s="7" t="s">
        <v>385</v>
      </c>
      <c r="B149" s="9" t="s">
        <v>386</v>
      </c>
      <c r="C149" s="10">
        <v>1</v>
      </c>
      <c r="D149" s="10">
        <v>4</v>
      </c>
      <c r="E149" s="10">
        <v>40</v>
      </c>
    </row>
    <row r="150" spans="1:5" s="136" customFormat="1">
      <c r="A150" s="7" t="s">
        <v>226</v>
      </c>
      <c r="B150" s="9" t="s">
        <v>227</v>
      </c>
      <c r="C150" s="10">
        <v>2</v>
      </c>
      <c r="D150" s="10">
        <v>6</v>
      </c>
      <c r="E150" s="25">
        <v>60</v>
      </c>
    </row>
    <row r="151" spans="1:5" s="136" customFormat="1">
      <c r="A151" s="7" t="s">
        <v>440</v>
      </c>
      <c r="B151" s="9" t="s">
        <v>441</v>
      </c>
      <c r="C151" s="10">
        <v>1</v>
      </c>
      <c r="D151" s="10">
        <v>6</v>
      </c>
      <c r="E151" s="25">
        <v>60</v>
      </c>
    </row>
    <row r="152" spans="1:5" s="136" customFormat="1">
      <c r="A152" s="7" t="s">
        <v>228</v>
      </c>
      <c r="B152" s="9" t="s">
        <v>229</v>
      </c>
      <c r="C152" s="10">
        <v>2</v>
      </c>
      <c r="D152" s="10">
        <v>6</v>
      </c>
      <c r="E152" s="25">
        <v>60</v>
      </c>
    </row>
    <row r="153" spans="1:5" s="136" customFormat="1">
      <c r="A153" s="7" t="s">
        <v>442</v>
      </c>
      <c r="B153" s="9" t="s">
        <v>443</v>
      </c>
      <c r="C153" s="10">
        <v>1</v>
      </c>
      <c r="D153" s="10">
        <v>6</v>
      </c>
      <c r="E153" s="25">
        <v>60</v>
      </c>
    </row>
    <row r="154" spans="1:5" s="136" customFormat="1">
      <c r="A154" s="7" t="s">
        <v>230</v>
      </c>
      <c r="B154" s="9" t="s">
        <v>231</v>
      </c>
      <c r="C154" s="10">
        <v>2</v>
      </c>
      <c r="D154" s="10">
        <v>6</v>
      </c>
      <c r="E154" s="25">
        <v>60</v>
      </c>
    </row>
    <row r="155" spans="1:5" s="136" customFormat="1">
      <c r="A155" s="7" t="s">
        <v>444</v>
      </c>
      <c r="B155" s="9" t="s">
        <v>445</v>
      </c>
      <c r="C155" s="10">
        <v>1</v>
      </c>
      <c r="D155" s="10">
        <v>6</v>
      </c>
      <c r="E155" s="25">
        <v>60</v>
      </c>
    </row>
    <row r="156" spans="1:5" s="136" customFormat="1">
      <c r="A156" s="7" t="s">
        <v>232</v>
      </c>
      <c r="B156" s="9" t="s">
        <v>233</v>
      </c>
      <c r="C156" s="10">
        <v>2</v>
      </c>
      <c r="D156" s="10">
        <v>6</v>
      </c>
      <c r="E156" s="25">
        <v>60</v>
      </c>
    </row>
    <row r="157" spans="1:5" s="136" customFormat="1">
      <c r="A157" s="7" t="s">
        <v>446</v>
      </c>
      <c r="B157" s="9" t="s">
        <v>447</v>
      </c>
      <c r="C157" s="10">
        <v>1</v>
      </c>
      <c r="D157" s="10">
        <v>6</v>
      </c>
      <c r="E157" s="25">
        <v>60</v>
      </c>
    </row>
    <row r="158" spans="1:5" s="136" customFormat="1">
      <c r="A158" s="7" t="s">
        <v>234</v>
      </c>
      <c r="B158" s="9" t="s">
        <v>235</v>
      </c>
      <c r="C158" s="10">
        <v>2</v>
      </c>
      <c r="D158" s="10">
        <v>6</v>
      </c>
      <c r="E158" s="25">
        <v>60</v>
      </c>
    </row>
    <row r="159" spans="1:5" s="136" customFormat="1">
      <c r="A159" s="7" t="s">
        <v>236</v>
      </c>
      <c r="B159" s="9" t="s">
        <v>237</v>
      </c>
      <c r="C159" s="25">
        <v>2</v>
      </c>
      <c r="D159" s="25">
        <v>6</v>
      </c>
      <c r="E159" s="25">
        <v>60</v>
      </c>
    </row>
    <row r="160" spans="1:5" s="136" customFormat="1">
      <c r="A160" s="7" t="s">
        <v>238</v>
      </c>
      <c r="B160" s="9" t="s">
        <v>239</v>
      </c>
      <c r="C160" s="10">
        <v>2</v>
      </c>
      <c r="D160" s="10">
        <v>12</v>
      </c>
      <c r="E160" s="25">
        <v>120</v>
      </c>
    </row>
    <row r="161" spans="1:5" s="136" customFormat="1">
      <c r="A161" s="7" t="s">
        <v>240</v>
      </c>
      <c r="B161" s="9" t="s">
        <v>241</v>
      </c>
      <c r="C161" s="10">
        <v>2</v>
      </c>
      <c r="D161" s="10">
        <v>6</v>
      </c>
      <c r="E161" s="25">
        <v>60</v>
      </c>
    </row>
    <row r="162" spans="1:5" s="136" customFormat="1">
      <c r="A162" s="7" t="s">
        <v>467</v>
      </c>
      <c r="B162" s="9" t="s">
        <v>468</v>
      </c>
      <c r="C162" s="10" t="s">
        <v>264</v>
      </c>
      <c r="D162" s="10">
        <v>12</v>
      </c>
      <c r="E162" s="25">
        <v>36</v>
      </c>
    </row>
    <row r="163" spans="1:5" s="136" customFormat="1">
      <c r="A163" s="7" t="s">
        <v>470</v>
      </c>
      <c r="B163" s="46" t="s">
        <v>462</v>
      </c>
      <c r="C163" s="10" t="s">
        <v>264</v>
      </c>
      <c r="D163" s="10">
        <v>36</v>
      </c>
      <c r="E163" s="25">
        <v>36</v>
      </c>
    </row>
    <row r="164" spans="1:5" s="136" customFormat="1">
      <c r="A164" s="7" t="s">
        <v>471</v>
      </c>
      <c r="B164" s="9" t="s">
        <v>472</v>
      </c>
      <c r="C164" s="10" t="s">
        <v>264</v>
      </c>
      <c r="D164" s="10">
        <v>36</v>
      </c>
      <c r="E164" s="25">
        <v>36</v>
      </c>
    </row>
    <row r="165" spans="1:5">
      <c r="E165" s="135">
        <f>SUM(E146:E164)</f>
        <v>1088</v>
      </c>
    </row>
    <row r="166" spans="1:5">
      <c r="E166" s="148"/>
    </row>
    <row r="167" spans="1:5">
      <c r="A167" s="139" t="s">
        <v>4335</v>
      </c>
      <c r="B167" s="139"/>
      <c r="C167" s="139"/>
      <c r="D167" s="139"/>
      <c r="E167" s="139"/>
    </row>
    <row r="168" spans="1:5">
      <c r="A168" s="123" t="s">
        <v>4271</v>
      </c>
      <c r="B168" s="124" t="s">
        <v>4272</v>
      </c>
      <c r="C168" s="124" t="s">
        <v>4273</v>
      </c>
      <c r="D168" s="124" t="s">
        <v>11</v>
      </c>
      <c r="E168" s="124" t="s">
        <v>4274</v>
      </c>
    </row>
    <row r="169" spans="1:5" s="136" customFormat="1">
      <c r="A169" s="34" t="s">
        <v>325</v>
      </c>
      <c r="B169" s="9" t="s">
        <v>326</v>
      </c>
      <c r="C169" s="10">
        <v>1</v>
      </c>
      <c r="D169" s="10">
        <v>6</v>
      </c>
      <c r="E169" s="10">
        <v>60</v>
      </c>
    </row>
    <row r="170" spans="1:5" s="136" customFormat="1">
      <c r="A170" s="7" t="s">
        <v>151</v>
      </c>
      <c r="B170" s="9" t="s">
        <v>152</v>
      </c>
      <c r="C170" s="10">
        <v>2</v>
      </c>
      <c r="D170" s="10">
        <v>6</v>
      </c>
      <c r="E170" s="25">
        <v>60</v>
      </c>
    </row>
    <row r="171" spans="1:5" s="136" customFormat="1">
      <c r="A171" s="7" t="s">
        <v>371</v>
      </c>
      <c r="B171" s="9" t="s">
        <v>372</v>
      </c>
      <c r="C171" s="10" t="s">
        <v>264</v>
      </c>
      <c r="D171" s="10">
        <v>8</v>
      </c>
      <c r="E171" s="25">
        <v>80</v>
      </c>
    </row>
    <row r="172" spans="1:5" s="136" customFormat="1">
      <c r="A172" s="7" t="s">
        <v>373</v>
      </c>
      <c r="B172" s="9" t="s">
        <v>374</v>
      </c>
      <c r="C172" s="10" t="s">
        <v>264</v>
      </c>
      <c r="D172" s="10">
        <v>8</v>
      </c>
      <c r="E172" s="25">
        <v>80</v>
      </c>
    </row>
    <row r="173" spans="1:5" s="136" customFormat="1">
      <c r="A173" s="7" t="s">
        <v>377</v>
      </c>
      <c r="B173" s="9" t="s">
        <v>378</v>
      </c>
      <c r="C173" s="10">
        <v>1</v>
      </c>
      <c r="D173" s="10">
        <v>4</v>
      </c>
      <c r="E173" s="25">
        <v>40</v>
      </c>
    </row>
    <row r="174" spans="1:5">
      <c r="E174" s="135">
        <f>SUM(E169:E173)</f>
        <v>320</v>
      </c>
    </row>
    <row r="175" spans="1:5">
      <c r="E175" s="148"/>
    </row>
    <row r="176" spans="1:5">
      <c r="A176" s="139" t="s">
        <v>4308</v>
      </c>
      <c r="B176" s="139"/>
      <c r="C176" s="139"/>
      <c r="D176" s="139"/>
      <c r="E176" s="139"/>
    </row>
    <row r="177" spans="1:5">
      <c r="A177" s="123" t="s">
        <v>4271</v>
      </c>
      <c r="B177" s="124" t="s">
        <v>4272</v>
      </c>
      <c r="C177" s="124" t="s">
        <v>4273</v>
      </c>
      <c r="D177" s="124" t="s">
        <v>11</v>
      </c>
      <c r="E177" s="124" t="s">
        <v>4274</v>
      </c>
    </row>
    <row r="178" spans="1:5" s="136" customFormat="1">
      <c r="A178" s="22" t="s">
        <v>262</v>
      </c>
      <c r="B178" s="24" t="s">
        <v>263</v>
      </c>
      <c r="C178" s="25" t="s">
        <v>264</v>
      </c>
      <c r="D178" s="26" t="s">
        <v>78</v>
      </c>
      <c r="E178" s="10">
        <v>80</v>
      </c>
    </row>
    <row r="179" spans="1:5" s="136" customFormat="1">
      <c r="A179" s="22" t="s">
        <v>265</v>
      </c>
      <c r="B179" s="24" t="s">
        <v>266</v>
      </c>
      <c r="C179" s="25" t="s">
        <v>264</v>
      </c>
      <c r="D179" s="26" t="s">
        <v>78</v>
      </c>
      <c r="E179" s="10">
        <v>80</v>
      </c>
    </row>
    <row r="180" spans="1:5" s="136" customFormat="1">
      <c r="A180" s="22" t="s">
        <v>75</v>
      </c>
      <c r="B180" s="24" t="s">
        <v>76</v>
      </c>
      <c r="C180" s="25">
        <v>2</v>
      </c>
      <c r="D180" s="26" t="s">
        <v>78</v>
      </c>
      <c r="E180" s="25">
        <v>40</v>
      </c>
    </row>
    <row r="181" spans="1:5" s="136" customFormat="1">
      <c r="A181" s="7" t="s">
        <v>273</v>
      </c>
      <c r="B181" s="9" t="s">
        <v>274</v>
      </c>
      <c r="C181" s="10">
        <v>1</v>
      </c>
      <c r="D181" s="10">
        <v>4</v>
      </c>
      <c r="E181" s="25">
        <v>40</v>
      </c>
    </row>
    <row r="182" spans="1:5" s="136" customFormat="1">
      <c r="A182" s="7" t="s">
        <v>151</v>
      </c>
      <c r="B182" s="9" t="s">
        <v>152</v>
      </c>
      <c r="C182" s="10">
        <v>2</v>
      </c>
      <c r="D182" s="10">
        <v>6</v>
      </c>
      <c r="E182" s="25">
        <v>60</v>
      </c>
    </row>
    <row r="183" spans="1:5" s="136" customFormat="1">
      <c r="A183" s="7" t="s">
        <v>367</v>
      </c>
      <c r="B183" s="9" t="s">
        <v>368</v>
      </c>
      <c r="C183" s="10">
        <v>1</v>
      </c>
      <c r="D183" s="10">
        <v>4</v>
      </c>
      <c r="E183" s="25">
        <v>40</v>
      </c>
    </row>
    <row r="184" spans="1:5" s="136" customFormat="1">
      <c r="A184" s="7" t="s">
        <v>153</v>
      </c>
      <c r="B184" s="9" t="s">
        <v>154</v>
      </c>
      <c r="C184" s="10">
        <v>2</v>
      </c>
      <c r="D184" s="10">
        <v>6</v>
      </c>
      <c r="E184" s="25">
        <v>60</v>
      </c>
    </row>
    <row r="185" spans="1:5" s="136" customFormat="1">
      <c r="A185" s="7" t="s">
        <v>369</v>
      </c>
      <c r="B185" s="9" t="s">
        <v>370</v>
      </c>
      <c r="C185" s="10">
        <v>1</v>
      </c>
      <c r="D185" s="10">
        <v>4</v>
      </c>
      <c r="E185" s="25">
        <v>40</v>
      </c>
    </row>
    <row r="186" spans="1:5" s="136" customFormat="1">
      <c r="A186" s="7" t="s">
        <v>155</v>
      </c>
      <c r="B186" s="9" t="s">
        <v>156</v>
      </c>
      <c r="C186" s="10">
        <v>2</v>
      </c>
      <c r="D186" s="10">
        <v>6</v>
      </c>
      <c r="E186" s="25">
        <v>60</v>
      </c>
    </row>
    <row r="187" spans="1:5" s="136" customFormat="1">
      <c r="A187" s="7" t="s">
        <v>377</v>
      </c>
      <c r="B187" s="9" t="s">
        <v>378</v>
      </c>
      <c r="C187" s="10">
        <v>1</v>
      </c>
      <c r="D187" s="10">
        <v>4</v>
      </c>
      <c r="E187" s="25">
        <v>40</v>
      </c>
    </row>
    <row r="188" spans="1:5" s="136" customFormat="1">
      <c r="A188" s="7" t="s">
        <v>385</v>
      </c>
      <c r="B188" s="9" t="s">
        <v>386</v>
      </c>
      <c r="C188" s="10">
        <v>1</v>
      </c>
      <c r="D188" s="10">
        <v>4</v>
      </c>
      <c r="E188" s="10">
        <v>40</v>
      </c>
    </row>
    <row r="189" spans="1:5" s="136" customFormat="1">
      <c r="A189" s="7" t="s">
        <v>481</v>
      </c>
      <c r="B189" s="46" t="s">
        <v>462</v>
      </c>
      <c r="C189" s="10" t="s">
        <v>360</v>
      </c>
      <c r="D189" s="10">
        <v>54</v>
      </c>
      <c r="E189" s="25">
        <v>36</v>
      </c>
    </row>
    <row r="190" spans="1:5" s="136" customFormat="1">
      <c r="A190" s="7" t="s">
        <v>490</v>
      </c>
      <c r="B190" s="9" t="s">
        <v>487</v>
      </c>
      <c r="C190" s="10" t="s">
        <v>488</v>
      </c>
      <c r="D190" s="10">
        <v>4</v>
      </c>
      <c r="E190" s="25">
        <v>0</v>
      </c>
    </row>
    <row r="191" spans="1:5">
      <c r="E191" s="135">
        <f>SUM(E178:E190)</f>
        <v>616</v>
      </c>
    </row>
    <row r="193" spans="1:5">
      <c r="A193" s="139" t="s">
        <v>4337</v>
      </c>
      <c r="B193" s="139"/>
      <c r="C193" s="139"/>
      <c r="D193" s="139"/>
      <c r="E193" s="139"/>
    </row>
    <row r="194" spans="1:5">
      <c r="A194" s="123" t="s">
        <v>4271</v>
      </c>
      <c r="B194" s="124" t="s">
        <v>4272</v>
      </c>
      <c r="C194" s="124" t="s">
        <v>4273</v>
      </c>
      <c r="D194" s="124" t="s">
        <v>11</v>
      </c>
      <c r="E194" s="124" t="s">
        <v>4274</v>
      </c>
    </row>
    <row r="195" spans="1:5" s="136" customFormat="1">
      <c r="A195" s="7" t="s">
        <v>151</v>
      </c>
      <c r="B195" s="9" t="s">
        <v>152</v>
      </c>
      <c r="C195" s="10">
        <v>2</v>
      </c>
      <c r="D195" s="10">
        <v>6</v>
      </c>
      <c r="E195" s="31">
        <v>60</v>
      </c>
    </row>
    <row r="196" spans="1:5" s="136" customFormat="1">
      <c r="A196" s="7" t="s">
        <v>367</v>
      </c>
      <c r="B196" s="9" t="s">
        <v>368</v>
      </c>
      <c r="C196" s="10">
        <v>1</v>
      </c>
      <c r="D196" s="10">
        <v>4</v>
      </c>
      <c r="E196" s="31">
        <v>40</v>
      </c>
    </row>
    <row r="197" spans="1:5" s="136" customFormat="1">
      <c r="A197" s="7" t="s">
        <v>153</v>
      </c>
      <c r="B197" s="9" t="s">
        <v>154</v>
      </c>
      <c r="C197" s="10">
        <v>2</v>
      </c>
      <c r="D197" s="10">
        <v>6</v>
      </c>
      <c r="E197" s="31">
        <v>60</v>
      </c>
    </row>
    <row r="198" spans="1:5" s="136" customFormat="1">
      <c r="A198" s="7" t="s">
        <v>369</v>
      </c>
      <c r="B198" s="9" t="s">
        <v>370</v>
      </c>
      <c r="C198" s="10">
        <v>1</v>
      </c>
      <c r="D198" s="10">
        <v>4</v>
      </c>
      <c r="E198" s="31">
        <v>40</v>
      </c>
    </row>
    <row r="199" spans="1:5" s="136" customFormat="1">
      <c r="A199" s="7" t="s">
        <v>155</v>
      </c>
      <c r="B199" s="9" t="s">
        <v>156</v>
      </c>
      <c r="C199" s="10">
        <v>2</v>
      </c>
      <c r="D199" s="10">
        <v>6</v>
      </c>
      <c r="E199" s="31">
        <v>60</v>
      </c>
    </row>
    <row r="200" spans="1:5" s="136" customFormat="1">
      <c r="A200" s="7" t="s">
        <v>371</v>
      </c>
      <c r="B200" s="9" t="s">
        <v>372</v>
      </c>
      <c r="C200" s="10" t="s">
        <v>264</v>
      </c>
      <c r="D200" s="10">
        <v>8</v>
      </c>
      <c r="E200" s="31">
        <v>80</v>
      </c>
    </row>
    <row r="201" spans="1:5" s="136" customFormat="1">
      <c r="A201" s="7" t="s">
        <v>373</v>
      </c>
      <c r="B201" s="9" t="s">
        <v>374</v>
      </c>
      <c r="C201" s="10" t="s">
        <v>264</v>
      </c>
      <c r="D201" s="10">
        <v>8</v>
      </c>
      <c r="E201" s="31">
        <v>80</v>
      </c>
    </row>
    <row r="202" spans="1:5" s="136" customFormat="1">
      <c r="A202" s="7" t="s">
        <v>375</v>
      </c>
      <c r="B202" s="9" t="s">
        <v>376</v>
      </c>
      <c r="C202" s="10" t="s">
        <v>264</v>
      </c>
      <c r="D202" s="10">
        <v>8</v>
      </c>
      <c r="E202" s="31">
        <v>80</v>
      </c>
    </row>
    <row r="203" spans="1:5" s="136" customFormat="1">
      <c r="A203" s="7" t="s">
        <v>377</v>
      </c>
      <c r="B203" s="9" t="s">
        <v>378</v>
      </c>
      <c r="C203" s="10">
        <v>1</v>
      </c>
      <c r="D203" s="10">
        <v>4</v>
      </c>
      <c r="E203" s="31">
        <v>40</v>
      </c>
    </row>
    <row r="204" spans="1:5" s="136" customFormat="1">
      <c r="A204" s="7" t="s">
        <v>379</v>
      </c>
      <c r="B204" s="9" t="s">
        <v>380</v>
      </c>
      <c r="C204" s="10" t="s">
        <v>264</v>
      </c>
      <c r="D204" s="10">
        <v>8</v>
      </c>
      <c r="E204" s="31">
        <v>80</v>
      </c>
    </row>
    <row r="205" spans="1:5" s="136" customFormat="1">
      <c r="A205" s="7" t="s">
        <v>381</v>
      </c>
      <c r="B205" s="9" t="s">
        <v>382</v>
      </c>
      <c r="C205" s="10" t="s">
        <v>264</v>
      </c>
      <c r="D205" s="10">
        <v>8</v>
      </c>
      <c r="E205" s="31">
        <v>80</v>
      </c>
    </row>
    <row r="206" spans="1:5" s="136" customFormat="1">
      <c r="A206" s="7" t="s">
        <v>383</v>
      </c>
      <c r="B206" s="9" t="s">
        <v>384</v>
      </c>
      <c r="C206" s="10" t="s">
        <v>264</v>
      </c>
      <c r="D206" s="10">
        <v>8</v>
      </c>
      <c r="E206" s="31">
        <v>80</v>
      </c>
    </row>
    <row r="207" spans="1:5" s="136" customFormat="1">
      <c r="A207" s="7" t="s">
        <v>475</v>
      </c>
      <c r="B207" s="46" t="s">
        <v>462</v>
      </c>
      <c r="C207" s="25" t="s">
        <v>264</v>
      </c>
      <c r="D207" s="25">
        <v>15</v>
      </c>
      <c r="E207" s="31">
        <v>36</v>
      </c>
    </row>
    <row r="208" spans="1:5" s="136" customFormat="1">
      <c r="A208" s="7" t="s">
        <v>476</v>
      </c>
      <c r="B208" s="9" t="s">
        <v>477</v>
      </c>
      <c r="C208" s="10" t="s">
        <v>264</v>
      </c>
      <c r="D208" s="10">
        <v>18</v>
      </c>
      <c r="E208" s="31">
        <v>36</v>
      </c>
    </row>
    <row r="209" spans="1:5" s="136" customFormat="1">
      <c r="A209" s="7" t="s">
        <v>478</v>
      </c>
      <c r="B209" s="9" t="s">
        <v>479</v>
      </c>
      <c r="C209" s="10" t="s">
        <v>264</v>
      </c>
      <c r="D209" s="10">
        <v>9</v>
      </c>
      <c r="E209" s="31">
        <v>36</v>
      </c>
    </row>
    <row r="210" spans="1:5">
      <c r="E210" s="135">
        <f>SUM(E195:E209)</f>
        <v>888</v>
      </c>
    </row>
    <row r="212" spans="1:5">
      <c r="A212" s="139" t="s">
        <v>4339</v>
      </c>
      <c r="B212" s="139"/>
      <c r="C212" s="139"/>
      <c r="D212" s="139"/>
      <c r="E212" s="139"/>
    </row>
    <row r="213" spans="1:5">
      <c r="A213" s="123" t="s">
        <v>4271</v>
      </c>
      <c r="B213" s="124" t="s">
        <v>4272</v>
      </c>
      <c r="C213" s="124" t="s">
        <v>4273</v>
      </c>
      <c r="D213" s="124" t="s">
        <v>11</v>
      </c>
      <c r="E213" s="124" t="s">
        <v>4274</v>
      </c>
    </row>
    <row r="214" spans="1:5" s="136" customFormat="1">
      <c r="A214" s="7" t="s">
        <v>273</v>
      </c>
      <c r="B214" s="9" t="s">
        <v>274</v>
      </c>
      <c r="C214" s="10">
        <v>1</v>
      </c>
      <c r="D214" s="10">
        <v>4</v>
      </c>
      <c r="E214" s="25">
        <v>40</v>
      </c>
    </row>
    <row r="215" spans="1:5" s="136" customFormat="1" ht="22.5">
      <c r="A215" s="22" t="s">
        <v>275</v>
      </c>
      <c r="B215" s="24" t="s">
        <v>276</v>
      </c>
      <c r="C215" s="25">
        <v>1</v>
      </c>
      <c r="D215" s="25">
        <v>6</v>
      </c>
      <c r="E215" s="25">
        <v>60</v>
      </c>
    </row>
    <row r="216" spans="1:5" s="136" customFormat="1">
      <c r="A216" s="22" t="s">
        <v>86</v>
      </c>
      <c r="B216" s="24" t="s">
        <v>87</v>
      </c>
      <c r="C216" s="25">
        <v>2</v>
      </c>
      <c r="D216" s="25">
        <v>4</v>
      </c>
      <c r="E216" s="25">
        <v>40</v>
      </c>
    </row>
    <row r="217" spans="1:5" s="136" customFormat="1">
      <c r="A217" s="22" t="s">
        <v>277</v>
      </c>
      <c r="B217" s="24" t="s">
        <v>278</v>
      </c>
      <c r="C217" s="25">
        <v>1</v>
      </c>
      <c r="D217" s="25">
        <v>4</v>
      </c>
      <c r="E217" s="25">
        <v>40</v>
      </c>
    </row>
    <row r="218" spans="1:5" s="136" customFormat="1">
      <c r="A218" s="7" t="s">
        <v>279</v>
      </c>
      <c r="B218" s="9" t="s">
        <v>280</v>
      </c>
      <c r="C218" s="10">
        <v>1</v>
      </c>
      <c r="D218" s="10">
        <v>4</v>
      </c>
      <c r="E218" s="25">
        <v>40</v>
      </c>
    </row>
    <row r="219" spans="1:5" s="136" customFormat="1">
      <c r="A219" s="7" t="s">
        <v>88</v>
      </c>
      <c r="B219" s="9" t="s">
        <v>89</v>
      </c>
      <c r="C219" s="10">
        <v>2</v>
      </c>
      <c r="D219" s="10">
        <v>6</v>
      </c>
      <c r="E219" s="25">
        <v>60</v>
      </c>
    </row>
    <row r="220" spans="1:5">
      <c r="E220" s="135">
        <f>SUM(E214:E219)</f>
        <v>280</v>
      </c>
    </row>
    <row r="222" spans="1:5">
      <c r="A222" s="139" t="s">
        <v>4340</v>
      </c>
      <c r="B222" s="139"/>
      <c r="C222" s="139"/>
      <c r="D222" s="139"/>
      <c r="E222" s="139"/>
    </row>
    <row r="223" spans="1:5">
      <c r="A223" s="123" t="s">
        <v>4271</v>
      </c>
      <c r="B223" s="124" t="s">
        <v>4272</v>
      </c>
      <c r="C223" s="124" t="s">
        <v>4273</v>
      </c>
      <c r="D223" s="124" t="s">
        <v>11</v>
      </c>
      <c r="E223" s="124" t="s">
        <v>4274</v>
      </c>
    </row>
    <row r="224" spans="1:5" s="136" customFormat="1">
      <c r="A224" s="7" t="s">
        <v>104</v>
      </c>
      <c r="B224" s="9" t="s">
        <v>105</v>
      </c>
      <c r="C224" s="10">
        <v>2</v>
      </c>
      <c r="D224" s="10">
        <v>6</v>
      </c>
      <c r="E224" s="10">
        <v>60</v>
      </c>
    </row>
    <row r="225" spans="1:5" s="136" customFormat="1">
      <c r="A225" s="7" t="s">
        <v>323</v>
      </c>
      <c r="B225" s="9" t="s">
        <v>324</v>
      </c>
      <c r="C225" s="10">
        <v>1</v>
      </c>
      <c r="D225" s="10">
        <v>4</v>
      </c>
      <c r="E225" s="25">
        <v>40</v>
      </c>
    </row>
    <row r="226" spans="1:5" s="136" customFormat="1">
      <c r="A226" s="7" t="s">
        <v>385</v>
      </c>
      <c r="B226" s="9" t="s">
        <v>386</v>
      </c>
      <c r="C226" s="10">
        <v>1</v>
      </c>
      <c r="D226" s="10">
        <v>4</v>
      </c>
      <c r="E226" s="10">
        <v>40</v>
      </c>
    </row>
    <row r="227" spans="1:5" s="136" customFormat="1">
      <c r="A227" s="7" t="s">
        <v>387</v>
      </c>
      <c r="B227" s="9" t="s">
        <v>388</v>
      </c>
      <c r="C227" s="25">
        <v>1</v>
      </c>
      <c r="D227" s="25">
        <v>4</v>
      </c>
      <c r="E227" s="25">
        <v>40</v>
      </c>
    </row>
    <row r="228" spans="1:5" s="136" customFormat="1">
      <c r="A228" s="7" t="s">
        <v>161</v>
      </c>
      <c r="B228" s="9" t="s">
        <v>162</v>
      </c>
      <c r="C228" s="25">
        <v>2</v>
      </c>
      <c r="D228" s="25">
        <v>4</v>
      </c>
      <c r="E228" s="25">
        <v>40</v>
      </c>
    </row>
    <row r="229" spans="1:5" s="136" customFormat="1">
      <c r="A229" s="7" t="s">
        <v>167</v>
      </c>
      <c r="B229" s="9" t="s">
        <v>168</v>
      </c>
      <c r="C229" s="25">
        <v>2</v>
      </c>
      <c r="D229" s="25">
        <v>6</v>
      </c>
      <c r="E229" s="25">
        <v>60</v>
      </c>
    </row>
    <row r="230" spans="1:5" s="136" customFormat="1">
      <c r="A230" s="7" t="s">
        <v>482</v>
      </c>
      <c r="B230" s="9" t="s">
        <v>359</v>
      </c>
      <c r="C230" s="25" t="s">
        <v>360</v>
      </c>
      <c r="D230" s="25">
        <v>6</v>
      </c>
      <c r="E230" s="25">
        <v>36</v>
      </c>
    </row>
    <row r="231" spans="1:5">
      <c r="E231" s="135">
        <f>SUM(E224:E230)</f>
        <v>316</v>
      </c>
    </row>
    <row r="232" spans="1:5">
      <c r="E232" s="148"/>
    </row>
    <row r="233" spans="1:5">
      <c r="A233" s="139" t="s">
        <v>4309</v>
      </c>
      <c r="B233" s="139"/>
      <c r="C233" s="139"/>
      <c r="D233" s="139"/>
      <c r="E233" s="139"/>
    </row>
    <row r="234" spans="1:5">
      <c r="A234" s="123" t="s">
        <v>4271</v>
      </c>
      <c r="B234" s="124" t="s">
        <v>4272</v>
      </c>
      <c r="C234" s="124" t="s">
        <v>4273</v>
      </c>
      <c r="D234" s="124" t="s">
        <v>11</v>
      </c>
      <c r="E234" s="124" t="s">
        <v>4274</v>
      </c>
    </row>
    <row r="235" spans="1:5" s="136" customFormat="1">
      <c r="A235" s="22" t="s">
        <v>262</v>
      </c>
      <c r="B235" s="24" t="s">
        <v>263</v>
      </c>
      <c r="C235" s="25" t="s">
        <v>264</v>
      </c>
      <c r="D235" s="26" t="s">
        <v>78</v>
      </c>
      <c r="E235" s="10">
        <v>80</v>
      </c>
    </row>
    <row r="236" spans="1:5" s="136" customFormat="1">
      <c r="A236" s="22" t="s">
        <v>265</v>
      </c>
      <c r="B236" s="24" t="s">
        <v>266</v>
      </c>
      <c r="C236" s="25" t="s">
        <v>264</v>
      </c>
      <c r="D236" s="26" t="s">
        <v>78</v>
      </c>
      <c r="E236" s="10">
        <v>80</v>
      </c>
    </row>
    <row r="237" spans="1:5" s="136" customFormat="1">
      <c r="A237" s="22" t="s">
        <v>75</v>
      </c>
      <c r="B237" s="24" t="s">
        <v>76</v>
      </c>
      <c r="C237" s="25">
        <v>2</v>
      </c>
      <c r="D237" s="26" t="s">
        <v>78</v>
      </c>
      <c r="E237" s="25">
        <v>40</v>
      </c>
    </row>
    <row r="238" spans="1:5" s="136" customFormat="1">
      <c r="A238" s="7" t="s">
        <v>269</v>
      </c>
      <c r="B238" s="9" t="s">
        <v>270</v>
      </c>
      <c r="C238" s="10">
        <v>1</v>
      </c>
      <c r="D238" s="10">
        <v>6</v>
      </c>
      <c r="E238" s="25">
        <v>60</v>
      </c>
    </row>
    <row r="239" spans="1:5" s="136" customFormat="1">
      <c r="A239" s="7" t="s">
        <v>273</v>
      </c>
      <c r="B239" s="9" t="s">
        <v>274</v>
      </c>
      <c r="C239" s="10">
        <v>1</v>
      </c>
      <c r="D239" s="10">
        <v>4</v>
      </c>
      <c r="E239" s="25">
        <v>40</v>
      </c>
    </row>
    <row r="240" spans="1:5" s="136" customFormat="1">
      <c r="A240" s="7" t="s">
        <v>104</v>
      </c>
      <c r="B240" s="9" t="s">
        <v>105</v>
      </c>
      <c r="C240" s="10">
        <v>2</v>
      </c>
      <c r="D240" s="10">
        <v>6</v>
      </c>
      <c r="E240" s="10">
        <v>60</v>
      </c>
    </row>
    <row r="241" spans="1:5" s="136" customFormat="1">
      <c r="A241" s="7" t="s">
        <v>327</v>
      </c>
      <c r="B241" s="9" t="s">
        <v>328</v>
      </c>
      <c r="C241" s="10">
        <v>1</v>
      </c>
      <c r="D241" s="10">
        <v>6</v>
      </c>
      <c r="E241" s="25">
        <v>60</v>
      </c>
    </row>
    <row r="242" spans="1:5" s="136" customFormat="1">
      <c r="A242" s="7" t="s">
        <v>385</v>
      </c>
      <c r="B242" s="9" t="s">
        <v>386</v>
      </c>
      <c r="C242" s="10">
        <v>1</v>
      </c>
      <c r="D242" s="10">
        <v>4</v>
      </c>
      <c r="E242" s="10">
        <v>40</v>
      </c>
    </row>
    <row r="243" spans="1:5" s="136" customFormat="1">
      <c r="A243" s="7" t="s">
        <v>387</v>
      </c>
      <c r="B243" s="9" t="s">
        <v>388</v>
      </c>
      <c r="C243" s="25">
        <v>1</v>
      </c>
      <c r="D243" s="25">
        <v>4</v>
      </c>
      <c r="E243" s="25">
        <v>40</v>
      </c>
    </row>
    <row r="244" spans="1:5" s="136" customFormat="1">
      <c r="A244" s="7" t="s">
        <v>161</v>
      </c>
      <c r="B244" s="9" t="s">
        <v>162</v>
      </c>
      <c r="C244" s="25">
        <v>2</v>
      </c>
      <c r="D244" s="25">
        <v>4</v>
      </c>
      <c r="E244" s="25">
        <v>40</v>
      </c>
    </row>
    <row r="245" spans="1:5" s="136" customFormat="1">
      <c r="A245" s="7" t="s">
        <v>167</v>
      </c>
      <c r="B245" s="9" t="s">
        <v>168</v>
      </c>
      <c r="C245" s="25">
        <v>2</v>
      </c>
      <c r="D245" s="25">
        <v>6</v>
      </c>
      <c r="E245" s="25">
        <v>60</v>
      </c>
    </row>
    <row r="246" spans="1:5" s="136" customFormat="1">
      <c r="A246" s="7" t="s">
        <v>485</v>
      </c>
      <c r="B246" s="46" t="s">
        <v>462</v>
      </c>
      <c r="C246" s="25" t="s">
        <v>264</v>
      </c>
      <c r="D246" s="25">
        <v>54</v>
      </c>
      <c r="E246" s="25">
        <v>36</v>
      </c>
    </row>
    <row r="247" spans="1:5" s="136" customFormat="1">
      <c r="A247" s="7" t="s">
        <v>490</v>
      </c>
      <c r="B247" s="9" t="s">
        <v>487</v>
      </c>
      <c r="C247" s="10" t="s">
        <v>264</v>
      </c>
      <c r="D247" s="10">
        <v>4</v>
      </c>
      <c r="E247" s="25">
        <v>0</v>
      </c>
    </row>
    <row r="248" spans="1:5">
      <c r="E248" s="135">
        <f>SUM(E235:E247)</f>
        <v>636</v>
      </c>
    </row>
    <row r="250" spans="1:5">
      <c r="A250" s="139" t="s">
        <v>4310</v>
      </c>
      <c r="B250" s="139"/>
      <c r="C250" s="139"/>
      <c r="D250" s="139"/>
      <c r="E250" s="139"/>
    </row>
    <row r="251" spans="1:5">
      <c r="A251" s="123" t="s">
        <v>4271</v>
      </c>
      <c r="B251" s="124" t="s">
        <v>4272</v>
      </c>
      <c r="C251" s="124" t="s">
        <v>4273</v>
      </c>
      <c r="D251" s="124" t="s">
        <v>11</v>
      </c>
      <c r="E251" s="124" t="s">
        <v>4274</v>
      </c>
    </row>
    <row r="252" spans="1:5" s="136" customFormat="1">
      <c r="A252" s="7" t="s">
        <v>102</v>
      </c>
      <c r="B252" s="9" t="s">
        <v>103</v>
      </c>
      <c r="C252" s="25">
        <v>2</v>
      </c>
      <c r="D252" s="25">
        <v>6</v>
      </c>
      <c r="E252" s="25">
        <v>60</v>
      </c>
    </row>
    <row r="253" spans="1:5" s="136" customFormat="1">
      <c r="A253" s="34" t="s">
        <v>325</v>
      </c>
      <c r="B253" s="9" t="s">
        <v>326</v>
      </c>
      <c r="C253" s="10">
        <v>1</v>
      </c>
      <c r="D253" s="10">
        <v>6</v>
      </c>
      <c r="E253" s="10">
        <v>60</v>
      </c>
    </row>
    <row r="254" spans="1:5" s="136" customFormat="1">
      <c r="A254" s="7" t="s">
        <v>327</v>
      </c>
      <c r="B254" s="9" t="s">
        <v>328</v>
      </c>
      <c r="C254" s="10">
        <v>1</v>
      </c>
      <c r="D254" s="10">
        <v>6</v>
      </c>
      <c r="E254" s="25">
        <v>60</v>
      </c>
    </row>
    <row r="255" spans="1:5" s="136" customFormat="1">
      <c r="A255" s="7" t="s">
        <v>329</v>
      </c>
      <c r="B255" s="9" t="s">
        <v>330</v>
      </c>
      <c r="C255" s="25">
        <v>1</v>
      </c>
      <c r="D255" s="25">
        <v>6</v>
      </c>
      <c r="E255" s="25">
        <v>60</v>
      </c>
    </row>
    <row r="256" spans="1:5" s="136" customFormat="1">
      <c r="A256" s="7" t="s">
        <v>121</v>
      </c>
      <c r="B256" s="9" t="s">
        <v>122</v>
      </c>
      <c r="C256" s="25">
        <v>2</v>
      </c>
      <c r="D256" s="25">
        <v>6</v>
      </c>
      <c r="E256" s="25">
        <v>60</v>
      </c>
    </row>
    <row r="257" spans="1:6" s="136" customFormat="1">
      <c r="A257" s="7" t="s">
        <v>151</v>
      </c>
      <c r="B257" s="9" t="s">
        <v>152</v>
      </c>
      <c r="C257" s="10">
        <v>2</v>
      </c>
      <c r="D257" s="10">
        <v>6</v>
      </c>
      <c r="E257" s="25">
        <v>60</v>
      </c>
    </row>
    <row r="258" spans="1:6" s="136" customFormat="1">
      <c r="A258" s="7" t="s">
        <v>385</v>
      </c>
      <c r="B258" s="9" t="s">
        <v>386</v>
      </c>
      <c r="C258" s="10">
        <v>1</v>
      </c>
      <c r="D258" s="10">
        <v>4</v>
      </c>
      <c r="E258" s="10">
        <v>40</v>
      </c>
    </row>
    <row r="259" spans="1:6" s="136" customFormat="1">
      <c r="A259" s="7" t="s">
        <v>159</v>
      </c>
      <c r="B259" s="9" t="s">
        <v>160</v>
      </c>
      <c r="C259" s="25">
        <v>2</v>
      </c>
      <c r="D259" s="25">
        <v>6</v>
      </c>
      <c r="E259" s="25">
        <v>60</v>
      </c>
    </row>
    <row r="260" spans="1:6" s="136" customFormat="1">
      <c r="A260" s="7" t="s">
        <v>387</v>
      </c>
      <c r="B260" s="9" t="s">
        <v>388</v>
      </c>
      <c r="C260" s="25">
        <v>1</v>
      </c>
      <c r="D260" s="25">
        <v>4</v>
      </c>
      <c r="E260" s="25">
        <v>40</v>
      </c>
    </row>
    <row r="261" spans="1:6" s="136" customFormat="1">
      <c r="A261" s="7" t="s">
        <v>161</v>
      </c>
      <c r="B261" s="9" t="s">
        <v>162</v>
      </c>
      <c r="C261" s="25">
        <v>2</v>
      </c>
      <c r="D261" s="25">
        <v>4</v>
      </c>
      <c r="E261" s="25">
        <v>40</v>
      </c>
    </row>
    <row r="262" spans="1:6" s="136" customFormat="1">
      <c r="A262" s="7" t="s">
        <v>389</v>
      </c>
      <c r="B262" s="9" t="s">
        <v>390</v>
      </c>
      <c r="C262" s="25">
        <v>1</v>
      </c>
      <c r="D262" s="25">
        <v>6</v>
      </c>
      <c r="E262" s="25">
        <v>60</v>
      </c>
    </row>
    <row r="263" spans="1:6" s="136" customFormat="1">
      <c r="A263" s="7" t="s">
        <v>163</v>
      </c>
      <c r="B263" s="9" t="s">
        <v>164</v>
      </c>
      <c r="C263" s="25">
        <v>2</v>
      </c>
      <c r="D263" s="25">
        <v>6</v>
      </c>
      <c r="E263" s="25">
        <v>60</v>
      </c>
    </row>
    <row r="264" spans="1:6" s="136" customFormat="1">
      <c r="A264" s="7" t="s">
        <v>167</v>
      </c>
      <c r="B264" s="9" t="s">
        <v>168</v>
      </c>
      <c r="C264" s="25">
        <v>2</v>
      </c>
      <c r="D264" s="25">
        <v>6</v>
      </c>
      <c r="E264" s="25">
        <v>60</v>
      </c>
    </row>
    <row r="265" spans="1:6" s="136" customFormat="1">
      <c r="A265" s="7" t="s">
        <v>483</v>
      </c>
      <c r="B265" s="46" t="s">
        <v>462</v>
      </c>
      <c r="C265" s="25" t="s">
        <v>264</v>
      </c>
      <c r="D265" s="25">
        <v>24</v>
      </c>
      <c r="E265" s="25">
        <v>36</v>
      </c>
    </row>
    <row r="266" spans="1:6">
      <c r="E266" s="135">
        <f>SUM(E252:E265)</f>
        <v>756</v>
      </c>
    </row>
    <row r="268" spans="1:6" s="112" customFormat="1" ht="12.75">
      <c r="A268" s="128" t="s">
        <v>4341</v>
      </c>
      <c r="F268" s="140"/>
    </row>
    <row r="270" spans="1:6">
      <c r="A270" s="230" t="s">
        <v>4263</v>
      </c>
      <c r="B270" s="230"/>
      <c r="C270" s="230"/>
      <c r="D270" s="230"/>
      <c r="E270" s="230"/>
    </row>
    <row r="271" spans="1:6">
      <c r="A271" s="123" t="s">
        <v>4271</v>
      </c>
      <c r="B271" s="124" t="s">
        <v>4272</v>
      </c>
      <c r="C271" s="124" t="s">
        <v>4273</v>
      </c>
      <c r="D271" s="124" t="s">
        <v>11</v>
      </c>
      <c r="E271" s="124" t="s">
        <v>4274</v>
      </c>
    </row>
    <row r="272" spans="1:6">
      <c r="A272" s="7" t="s">
        <v>267</v>
      </c>
      <c r="B272" s="9" t="s">
        <v>268</v>
      </c>
      <c r="C272" s="10">
        <v>1</v>
      </c>
      <c r="D272" s="10">
        <v>6</v>
      </c>
      <c r="E272" s="25">
        <v>60</v>
      </c>
    </row>
    <row r="273" spans="1:5">
      <c r="A273" s="7" t="s">
        <v>80</v>
      </c>
      <c r="B273" s="9" t="s">
        <v>81</v>
      </c>
      <c r="C273" s="25">
        <v>1</v>
      </c>
      <c r="D273" s="25">
        <v>6</v>
      </c>
      <c r="E273" s="25">
        <v>60</v>
      </c>
    </row>
    <row r="274" spans="1:5" ht="22.5">
      <c r="A274" s="7" t="s">
        <v>677</v>
      </c>
      <c r="B274" s="46" t="s">
        <v>4225</v>
      </c>
      <c r="C274" s="10">
        <v>1</v>
      </c>
      <c r="D274" s="10">
        <v>6</v>
      </c>
      <c r="E274" s="31">
        <v>60</v>
      </c>
    </row>
    <row r="275" spans="1:5">
      <c r="A275" s="7" t="s">
        <v>679</v>
      </c>
      <c r="B275" s="46" t="s">
        <v>4227</v>
      </c>
      <c r="C275" s="10">
        <v>2</v>
      </c>
      <c r="D275" s="10">
        <v>6</v>
      </c>
      <c r="E275" s="25">
        <v>60</v>
      </c>
    </row>
    <row r="276" spans="1:5">
      <c r="A276" s="7" t="s">
        <v>4287</v>
      </c>
      <c r="B276" s="9" t="s">
        <v>272</v>
      </c>
      <c r="C276" s="10">
        <v>1</v>
      </c>
      <c r="D276" s="10">
        <v>4</v>
      </c>
      <c r="E276" s="10">
        <v>20</v>
      </c>
    </row>
    <row r="277" spans="1:5">
      <c r="A277" s="7" t="s">
        <v>904</v>
      </c>
      <c r="B277" s="46" t="s">
        <v>4252</v>
      </c>
      <c r="C277" s="10">
        <v>1</v>
      </c>
      <c r="D277" s="10">
        <v>4</v>
      </c>
      <c r="E277" s="25">
        <v>40</v>
      </c>
    </row>
    <row r="278" spans="1:5">
      <c r="A278" s="7" t="s">
        <v>4288</v>
      </c>
      <c r="B278" s="9" t="s">
        <v>296</v>
      </c>
      <c r="C278" s="10">
        <v>1</v>
      </c>
      <c r="D278" s="10">
        <v>4</v>
      </c>
      <c r="E278" s="10">
        <v>20</v>
      </c>
    </row>
    <row r="279" spans="1:5">
      <c r="A279" s="7" t="s">
        <v>323</v>
      </c>
      <c r="B279" s="9" t="s">
        <v>324</v>
      </c>
      <c r="C279" s="10">
        <v>1</v>
      </c>
      <c r="D279" s="10">
        <v>4</v>
      </c>
      <c r="E279" s="25">
        <v>40</v>
      </c>
    </row>
    <row r="280" spans="1:5">
      <c r="A280" s="7" t="s">
        <v>110</v>
      </c>
      <c r="B280" s="9" t="s">
        <v>111</v>
      </c>
      <c r="C280" s="10">
        <v>2</v>
      </c>
      <c r="D280" s="10">
        <v>6</v>
      </c>
      <c r="E280" s="25">
        <v>60</v>
      </c>
    </row>
    <row r="281" spans="1:5">
      <c r="A281" s="7" t="s">
        <v>120</v>
      </c>
      <c r="B281" s="9" t="s">
        <v>4258</v>
      </c>
      <c r="C281" s="10">
        <v>2</v>
      </c>
      <c r="D281" s="10">
        <v>6</v>
      </c>
      <c r="E281" s="25">
        <v>60</v>
      </c>
    </row>
    <row r="282" spans="1:5">
      <c r="A282" s="7" t="s">
        <v>4290</v>
      </c>
      <c r="B282" s="9" t="s">
        <v>334</v>
      </c>
      <c r="C282" s="10">
        <v>1</v>
      </c>
      <c r="D282" s="10">
        <v>6</v>
      </c>
      <c r="E282" s="10">
        <v>30</v>
      </c>
    </row>
    <row r="283" spans="1:5">
      <c r="A283" s="7" t="s">
        <v>363</v>
      </c>
      <c r="B283" s="9" t="s">
        <v>364</v>
      </c>
      <c r="C283" s="10">
        <v>1</v>
      </c>
      <c r="D283" s="10">
        <v>4</v>
      </c>
      <c r="E283" s="25">
        <v>40</v>
      </c>
    </row>
    <row r="284" spans="1:5">
      <c r="A284" s="7" t="s">
        <v>365</v>
      </c>
      <c r="B284" s="9" t="s">
        <v>366</v>
      </c>
      <c r="C284" s="10">
        <v>1</v>
      </c>
      <c r="D284" s="10">
        <v>6</v>
      </c>
      <c r="E284" s="25">
        <v>60</v>
      </c>
    </row>
    <row r="285" spans="1:5">
      <c r="A285" s="7" t="s">
        <v>157</v>
      </c>
      <c r="B285" s="9" t="s">
        <v>158</v>
      </c>
      <c r="C285" s="10">
        <v>2</v>
      </c>
      <c r="D285" s="10">
        <v>6</v>
      </c>
      <c r="E285" s="25">
        <v>60</v>
      </c>
    </row>
    <row r="286" spans="1:5">
      <c r="A286" s="7" t="s">
        <v>436</v>
      </c>
      <c r="B286" s="9" t="s">
        <v>437</v>
      </c>
      <c r="C286" s="10">
        <v>1</v>
      </c>
      <c r="D286" s="10">
        <v>4</v>
      </c>
      <c r="E286" s="25">
        <v>40</v>
      </c>
    </row>
    <row r="287" spans="1:5" ht="22.5">
      <c r="A287" s="7" t="s">
        <v>222</v>
      </c>
      <c r="B287" s="9" t="s">
        <v>223</v>
      </c>
      <c r="C287" s="10">
        <v>2</v>
      </c>
      <c r="D287" s="10">
        <v>6</v>
      </c>
      <c r="E287" s="25">
        <v>60</v>
      </c>
    </row>
    <row r="288" spans="1:5">
      <c r="A288" s="7" t="s">
        <v>224</v>
      </c>
      <c r="B288" s="9" t="s">
        <v>225</v>
      </c>
      <c r="C288" s="10">
        <v>2</v>
      </c>
      <c r="D288" s="10">
        <v>6</v>
      </c>
      <c r="E288" s="25">
        <v>60</v>
      </c>
    </row>
    <row r="289" spans="1:5">
      <c r="A289" s="7" t="s">
        <v>438</v>
      </c>
      <c r="B289" s="9" t="s">
        <v>439</v>
      </c>
      <c r="C289" s="10">
        <v>1</v>
      </c>
      <c r="D289" s="10">
        <v>6</v>
      </c>
      <c r="E289" s="25">
        <v>60</v>
      </c>
    </row>
    <row r="290" spans="1:5" ht="22.5">
      <c r="A290" s="7" t="s">
        <v>457</v>
      </c>
      <c r="B290" s="9" t="s">
        <v>4261</v>
      </c>
      <c r="C290" s="10" t="s">
        <v>264</v>
      </c>
      <c r="D290" s="10">
        <v>8</v>
      </c>
      <c r="E290" s="31">
        <v>80</v>
      </c>
    </row>
    <row r="291" spans="1:5">
      <c r="A291" s="7" t="s">
        <v>458</v>
      </c>
      <c r="B291" s="9" t="s">
        <v>4262</v>
      </c>
      <c r="C291" s="10">
        <v>1</v>
      </c>
      <c r="D291" s="10">
        <v>4</v>
      </c>
      <c r="E291" s="25">
        <v>40</v>
      </c>
    </row>
    <row r="292" spans="1:5">
      <c r="A292" s="7" t="s">
        <v>252</v>
      </c>
      <c r="B292" s="9" t="s">
        <v>253</v>
      </c>
      <c r="C292" s="10">
        <v>2</v>
      </c>
      <c r="D292" s="10">
        <v>6</v>
      </c>
      <c r="E292" s="31">
        <v>60</v>
      </c>
    </row>
    <row r="293" spans="1:5">
      <c r="A293" s="7" t="s">
        <v>3486</v>
      </c>
      <c r="B293" s="9" t="s">
        <v>4260</v>
      </c>
      <c r="C293" s="10" t="s">
        <v>264</v>
      </c>
      <c r="D293" s="10">
        <v>8</v>
      </c>
      <c r="E293" s="25">
        <v>80</v>
      </c>
    </row>
    <row r="294" spans="1:5">
      <c r="A294" s="7" t="s">
        <v>254</v>
      </c>
      <c r="B294" s="9" t="s">
        <v>255</v>
      </c>
      <c r="C294" s="10">
        <v>2</v>
      </c>
      <c r="D294" s="10">
        <v>4</v>
      </c>
      <c r="E294" s="25">
        <v>40</v>
      </c>
    </row>
    <row r="295" spans="1:5">
      <c r="A295" s="7" t="s">
        <v>3354</v>
      </c>
      <c r="B295" s="46" t="s">
        <v>4224</v>
      </c>
      <c r="C295" s="10">
        <v>2</v>
      </c>
      <c r="D295" s="10">
        <v>6</v>
      </c>
      <c r="E295" s="31">
        <v>60</v>
      </c>
    </row>
    <row r="296" spans="1:5" ht="22.5">
      <c r="A296" s="7" t="s">
        <v>3377</v>
      </c>
      <c r="B296" s="46" t="s">
        <v>4226</v>
      </c>
      <c r="C296" s="10">
        <v>1</v>
      </c>
      <c r="D296" s="10">
        <v>6</v>
      </c>
      <c r="E296" s="31">
        <v>60</v>
      </c>
    </row>
    <row r="297" spans="1:5" ht="22.5">
      <c r="A297" s="7" t="s">
        <v>3380</v>
      </c>
      <c r="B297" s="46" t="s">
        <v>4228</v>
      </c>
      <c r="C297" s="10">
        <v>2</v>
      </c>
      <c r="D297" s="10">
        <v>6</v>
      </c>
      <c r="E297" s="25">
        <v>60</v>
      </c>
    </row>
    <row r="298" spans="1:5">
      <c r="A298" s="7" t="s">
        <v>257</v>
      </c>
      <c r="B298" s="9" t="s">
        <v>258</v>
      </c>
      <c r="C298" s="25">
        <v>1</v>
      </c>
      <c r="D298" s="25">
        <v>6</v>
      </c>
      <c r="E298" s="25">
        <v>60</v>
      </c>
    </row>
    <row r="299" spans="1:5">
      <c r="A299" s="225" t="s">
        <v>4278</v>
      </c>
      <c r="B299" s="225"/>
      <c r="C299" s="225"/>
      <c r="D299" s="225"/>
      <c r="E299" s="141">
        <f>SUM(E272:E298)</f>
        <v>1430</v>
      </c>
    </row>
    <row r="300" spans="1:5">
      <c r="A300" s="131" t="s">
        <v>4342</v>
      </c>
    </row>
    <row r="302" spans="1:5">
      <c r="A302" s="230" t="s">
        <v>4266</v>
      </c>
      <c r="B302" s="230"/>
      <c r="C302" s="230"/>
      <c r="D302" s="230"/>
      <c r="E302" s="230"/>
    </row>
    <row r="303" spans="1:5">
      <c r="A303" s="123" t="s">
        <v>4271</v>
      </c>
      <c r="B303" s="124" t="s">
        <v>4272</v>
      </c>
      <c r="C303" s="124" t="s">
        <v>4273</v>
      </c>
      <c r="D303" s="124" t="s">
        <v>11</v>
      </c>
      <c r="E303" s="124" t="s">
        <v>4274</v>
      </c>
    </row>
    <row r="304" spans="1:5">
      <c r="A304" s="22" t="s">
        <v>4292</v>
      </c>
      <c r="B304" s="24" t="s">
        <v>263</v>
      </c>
      <c r="C304" s="25" t="s">
        <v>264</v>
      </c>
      <c r="D304" s="26" t="s">
        <v>78</v>
      </c>
      <c r="E304" s="10">
        <v>20</v>
      </c>
    </row>
    <row r="305" spans="1:5">
      <c r="A305" s="22" t="s">
        <v>4293</v>
      </c>
      <c r="B305" s="24" t="s">
        <v>266</v>
      </c>
      <c r="C305" s="25" t="s">
        <v>264</v>
      </c>
      <c r="D305" s="26" t="s">
        <v>78</v>
      </c>
      <c r="E305" s="10">
        <v>20</v>
      </c>
    </row>
    <row r="306" spans="1:5">
      <c r="A306" s="22" t="s">
        <v>4294</v>
      </c>
      <c r="B306" s="24" t="s">
        <v>76</v>
      </c>
      <c r="C306" s="25">
        <v>2</v>
      </c>
      <c r="D306" s="26" t="s">
        <v>78</v>
      </c>
      <c r="E306" s="25">
        <v>10</v>
      </c>
    </row>
    <row r="307" spans="1:5">
      <c r="A307" s="7" t="s">
        <v>82</v>
      </c>
      <c r="B307" s="9" t="s">
        <v>83</v>
      </c>
      <c r="C307" s="10">
        <v>2</v>
      </c>
      <c r="D307" s="10">
        <v>6</v>
      </c>
      <c r="E307" s="25">
        <v>60</v>
      </c>
    </row>
    <row r="308" spans="1:5">
      <c r="A308" s="7" t="s">
        <v>269</v>
      </c>
      <c r="B308" s="9" t="s">
        <v>270</v>
      </c>
      <c r="C308" s="10">
        <v>1</v>
      </c>
      <c r="D308" s="10">
        <v>6</v>
      </c>
      <c r="E308" s="25">
        <v>60</v>
      </c>
    </row>
    <row r="309" spans="1:5">
      <c r="A309" s="7" t="s">
        <v>4347</v>
      </c>
      <c r="B309" s="9" t="s">
        <v>274</v>
      </c>
      <c r="C309" s="10">
        <v>1</v>
      </c>
      <c r="D309" s="10">
        <v>4</v>
      </c>
      <c r="E309" s="25">
        <v>20</v>
      </c>
    </row>
    <row r="310" spans="1:5" ht="22.5">
      <c r="A310" s="22" t="s">
        <v>275</v>
      </c>
      <c r="B310" s="24" t="s">
        <v>276</v>
      </c>
      <c r="C310" s="25">
        <v>1</v>
      </c>
      <c r="D310" s="25">
        <v>6</v>
      </c>
      <c r="E310" s="25">
        <v>60</v>
      </c>
    </row>
    <row r="311" spans="1:5">
      <c r="A311" s="22" t="s">
        <v>86</v>
      </c>
      <c r="B311" s="24" t="s">
        <v>87</v>
      </c>
      <c r="C311" s="25">
        <v>2</v>
      </c>
      <c r="D311" s="25">
        <v>4</v>
      </c>
      <c r="E311" s="25">
        <v>40</v>
      </c>
    </row>
    <row r="312" spans="1:5">
      <c r="A312" s="22" t="s">
        <v>277</v>
      </c>
      <c r="B312" s="24" t="s">
        <v>278</v>
      </c>
      <c r="C312" s="25">
        <v>1</v>
      </c>
      <c r="D312" s="25">
        <v>4</v>
      </c>
      <c r="E312" s="25">
        <v>40</v>
      </c>
    </row>
    <row r="313" spans="1:5">
      <c r="A313" s="7" t="s">
        <v>279</v>
      </c>
      <c r="B313" s="9" t="s">
        <v>280</v>
      </c>
      <c r="C313" s="10">
        <v>1</v>
      </c>
      <c r="D313" s="10">
        <v>4</v>
      </c>
      <c r="E313" s="25">
        <v>40</v>
      </c>
    </row>
    <row r="314" spans="1:5">
      <c r="A314" s="7" t="s">
        <v>88</v>
      </c>
      <c r="B314" s="9" t="s">
        <v>89</v>
      </c>
      <c r="C314" s="10">
        <v>2</v>
      </c>
      <c r="D314" s="10">
        <v>6</v>
      </c>
      <c r="E314" s="25">
        <v>60</v>
      </c>
    </row>
    <row r="315" spans="1:5">
      <c r="A315" s="7" t="s">
        <v>102</v>
      </c>
      <c r="B315" s="9" t="s">
        <v>103</v>
      </c>
      <c r="C315" s="25">
        <v>2</v>
      </c>
      <c r="D315" s="25">
        <v>6</v>
      </c>
      <c r="E315" s="25">
        <v>60</v>
      </c>
    </row>
    <row r="316" spans="1:5">
      <c r="A316" s="7" t="s">
        <v>4348</v>
      </c>
      <c r="B316" s="9" t="s">
        <v>105</v>
      </c>
      <c r="C316" s="10">
        <v>2</v>
      </c>
      <c r="D316" s="10">
        <v>6</v>
      </c>
      <c r="E316" s="10">
        <v>30</v>
      </c>
    </row>
    <row r="317" spans="1:5">
      <c r="A317" s="34" t="s">
        <v>4349</v>
      </c>
      <c r="B317" s="9" t="s">
        <v>326</v>
      </c>
      <c r="C317" s="10">
        <v>1</v>
      </c>
      <c r="D317" s="10">
        <v>6</v>
      </c>
      <c r="E317" s="10">
        <v>30</v>
      </c>
    </row>
    <row r="318" spans="1:5">
      <c r="A318" s="7" t="s">
        <v>327</v>
      </c>
      <c r="B318" s="9" t="s">
        <v>328</v>
      </c>
      <c r="C318" s="10">
        <v>1</v>
      </c>
      <c r="D318" s="10">
        <v>6</v>
      </c>
      <c r="E318" s="25">
        <v>60</v>
      </c>
    </row>
    <row r="319" spans="1:5">
      <c r="A319" s="7" t="s">
        <v>112</v>
      </c>
      <c r="B319" s="9" t="s">
        <v>113</v>
      </c>
      <c r="C319" s="10">
        <v>2</v>
      </c>
      <c r="D319" s="10">
        <v>6</v>
      </c>
      <c r="E319" s="25">
        <v>60</v>
      </c>
    </row>
    <row r="320" spans="1:5">
      <c r="A320" s="7" t="s">
        <v>114</v>
      </c>
      <c r="B320" s="9" t="s">
        <v>115</v>
      </c>
      <c r="C320" s="10">
        <v>2</v>
      </c>
      <c r="D320" s="10">
        <v>6</v>
      </c>
      <c r="E320" s="25">
        <v>60</v>
      </c>
    </row>
    <row r="321" spans="1:5">
      <c r="A321" s="7" t="s">
        <v>117</v>
      </c>
      <c r="B321" s="9" t="s">
        <v>118</v>
      </c>
      <c r="C321" s="10">
        <v>2</v>
      </c>
      <c r="D321" s="10">
        <v>6</v>
      </c>
      <c r="E321" s="25">
        <v>60</v>
      </c>
    </row>
    <row r="322" spans="1:5">
      <c r="A322" s="7" t="s">
        <v>329</v>
      </c>
      <c r="B322" s="9" t="s">
        <v>330</v>
      </c>
      <c r="C322" s="25">
        <v>1</v>
      </c>
      <c r="D322" s="25">
        <v>6</v>
      </c>
      <c r="E322" s="25">
        <v>60</v>
      </c>
    </row>
    <row r="323" spans="1:5">
      <c r="A323" s="7" t="s">
        <v>121</v>
      </c>
      <c r="B323" s="9" t="s">
        <v>122</v>
      </c>
      <c r="C323" s="25">
        <v>2</v>
      </c>
      <c r="D323" s="25">
        <v>6</v>
      </c>
      <c r="E323" s="25">
        <v>60</v>
      </c>
    </row>
    <row r="324" spans="1:5">
      <c r="A324" s="7" t="s">
        <v>151</v>
      </c>
      <c r="B324" s="9" t="s">
        <v>152</v>
      </c>
      <c r="C324" s="10">
        <v>2</v>
      </c>
      <c r="D324" s="10">
        <v>6</v>
      </c>
      <c r="E324" s="25">
        <v>60</v>
      </c>
    </row>
    <row r="325" spans="1:5">
      <c r="A325" s="7" t="s">
        <v>367</v>
      </c>
      <c r="B325" s="9" t="s">
        <v>368</v>
      </c>
      <c r="C325" s="10">
        <v>1</v>
      </c>
      <c r="D325" s="10">
        <v>4</v>
      </c>
      <c r="E325" s="25">
        <v>40</v>
      </c>
    </row>
    <row r="326" spans="1:5">
      <c r="A326" s="7" t="s">
        <v>153</v>
      </c>
      <c r="B326" s="9" t="s">
        <v>154</v>
      </c>
      <c r="C326" s="10">
        <v>2</v>
      </c>
      <c r="D326" s="10">
        <v>6</v>
      </c>
      <c r="E326" s="25">
        <v>60</v>
      </c>
    </row>
    <row r="327" spans="1:5">
      <c r="A327" s="7" t="s">
        <v>369</v>
      </c>
      <c r="B327" s="9" t="s">
        <v>370</v>
      </c>
      <c r="C327" s="10">
        <v>1</v>
      </c>
      <c r="D327" s="10">
        <v>4</v>
      </c>
      <c r="E327" s="25">
        <v>40</v>
      </c>
    </row>
    <row r="328" spans="1:5">
      <c r="A328" s="7" t="s">
        <v>155</v>
      </c>
      <c r="B328" s="9" t="s">
        <v>156</v>
      </c>
      <c r="C328" s="10">
        <v>2</v>
      </c>
      <c r="D328" s="10">
        <v>6</v>
      </c>
      <c r="E328" s="25">
        <v>60</v>
      </c>
    </row>
    <row r="329" spans="1:5">
      <c r="A329" s="7" t="s">
        <v>371</v>
      </c>
      <c r="B329" s="9" t="s">
        <v>372</v>
      </c>
      <c r="C329" s="10" t="s">
        <v>264</v>
      </c>
      <c r="D329" s="10">
        <v>8</v>
      </c>
      <c r="E329" s="25">
        <v>80</v>
      </c>
    </row>
    <row r="330" spans="1:5">
      <c r="A330" s="7" t="s">
        <v>373</v>
      </c>
      <c r="B330" s="9" t="s">
        <v>374</v>
      </c>
      <c r="C330" s="10" t="s">
        <v>264</v>
      </c>
      <c r="D330" s="10">
        <v>8</v>
      </c>
      <c r="E330" s="25">
        <v>80</v>
      </c>
    </row>
    <row r="331" spans="1:5">
      <c r="A331" s="7" t="s">
        <v>375</v>
      </c>
      <c r="B331" s="9" t="s">
        <v>376</v>
      </c>
      <c r="C331" s="10" t="s">
        <v>264</v>
      </c>
      <c r="D331" s="10">
        <v>8</v>
      </c>
      <c r="E331" s="31">
        <v>80</v>
      </c>
    </row>
    <row r="332" spans="1:5">
      <c r="A332" s="7" t="s">
        <v>377</v>
      </c>
      <c r="B332" s="9" t="s">
        <v>378</v>
      </c>
      <c r="C332" s="10">
        <v>1</v>
      </c>
      <c r="D332" s="10">
        <v>4</v>
      </c>
      <c r="E332" s="25">
        <v>40</v>
      </c>
    </row>
    <row r="333" spans="1:5">
      <c r="A333" s="7" t="s">
        <v>379</v>
      </c>
      <c r="B333" s="9" t="s">
        <v>380</v>
      </c>
      <c r="C333" s="10" t="s">
        <v>264</v>
      </c>
      <c r="D333" s="10">
        <v>8</v>
      </c>
      <c r="E333" s="31">
        <v>80</v>
      </c>
    </row>
    <row r="334" spans="1:5">
      <c r="A334" s="7" t="s">
        <v>381</v>
      </c>
      <c r="B334" s="9" t="s">
        <v>382</v>
      </c>
      <c r="C334" s="10" t="s">
        <v>264</v>
      </c>
      <c r="D334" s="10">
        <v>8</v>
      </c>
      <c r="E334" s="31">
        <v>80</v>
      </c>
    </row>
    <row r="335" spans="1:5">
      <c r="A335" s="7" t="s">
        <v>383</v>
      </c>
      <c r="B335" s="9" t="s">
        <v>384</v>
      </c>
      <c r="C335" s="10" t="s">
        <v>264</v>
      </c>
      <c r="D335" s="10">
        <v>8</v>
      </c>
      <c r="E335" s="31">
        <v>80</v>
      </c>
    </row>
    <row r="336" spans="1:5">
      <c r="A336" s="7" t="s">
        <v>4400</v>
      </c>
      <c r="B336" s="9" t="s">
        <v>386</v>
      </c>
      <c r="C336" s="10">
        <v>1</v>
      </c>
      <c r="D336" s="10">
        <v>4</v>
      </c>
      <c r="E336" s="10">
        <v>20</v>
      </c>
    </row>
    <row r="337" spans="1:5">
      <c r="A337" s="7" t="s">
        <v>159</v>
      </c>
      <c r="B337" s="9" t="s">
        <v>160</v>
      </c>
      <c r="C337" s="25">
        <v>2</v>
      </c>
      <c r="D337" s="25">
        <v>6</v>
      </c>
      <c r="E337" s="25">
        <v>60</v>
      </c>
    </row>
    <row r="338" spans="1:5">
      <c r="A338" s="7" t="s">
        <v>387</v>
      </c>
      <c r="B338" s="9" t="s">
        <v>388</v>
      </c>
      <c r="C338" s="25">
        <v>1</v>
      </c>
      <c r="D338" s="25">
        <v>4</v>
      </c>
      <c r="E338" s="25">
        <v>40</v>
      </c>
    </row>
    <row r="339" spans="1:5">
      <c r="A339" s="7" t="s">
        <v>161</v>
      </c>
      <c r="B339" s="9" t="s">
        <v>162</v>
      </c>
      <c r="C339" s="25">
        <v>2</v>
      </c>
      <c r="D339" s="25">
        <v>4</v>
      </c>
      <c r="E339" s="25">
        <v>40</v>
      </c>
    </row>
    <row r="340" spans="1:5">
      <c r="A340" s="7" t="s">
        <v>389</v>
      </c>
      <c r="B340" s="9" t="s">
        <v>390</v>
      </c>
      <c r="C340" s="25">
        <v>1</v>
      </c>
      <c r="D340" s="25">
        <v>6</v>
      </c>
      <c r="E340" s="25">
        <v>60</v>
      </c>
    </row>
    <row r="341" spans="1:5">
      <c r="A341" s="7" t="s">
        <v>163</v>
      </c>
      <c r="B341" s="9" t="s">
        <v>164</v>
      </c>
      <c r="C341" s="25">
        <v>2</v>
      </c>
      <c r="D341" s="25">
        <v>6</v>
      </c>
      <c r="E341" s="25">
        <v>60</v>
      </c>
    </row>
    <row r="342" spans="1:5">
      <c r="A342" s="7" t="s">
        <v>167</v>
      </c>
      <c r="B342" s="9" t="s">
        <v>168</v>
      </c>
      <c r="C342" s="25">
        <v>2</v>
      </c>
      <c r="D342" s="25">
        <v>6</v>
      </c>
      <c r="E342" s="25">
        <v>60</v>
      </c>
    </row>
    <row r="343" spans="1:5">
      <c r="A343" s="7" t="s">
        <v>226</v>
      </c>
      <c r="B343" s="9" t="s">
        <v>227</v>
      </c>
      <c r="C343" s="10">
        <v>2</v>
      </c>
      <c r="D343" s="10">
        <v>6</v>
      </c>
      <c r="E343" s="25">
        <v>60</v>
      </c>
    </row>
    <row r="344" spans="1:5">
      <c r="A344" s="7" t="s">
        <v>440</v>
      </c>
      <c r="B344" s="9" t="s">
        <v>441</v>
      </c>
      <c r="C344" s="10">
        <v>1</v>
      </c>
      <c r="D344" s="10">
        <v>6</v>
      </c>
      <c r="E344" s="25">
        <v>60</v>
      </c>
    </row>
    <row r="345" spans="1:5">
      <c r="A345" s="7" t="s">
        <v>228</v>
      </c>
      <c r="B345" s="9" t="s">
        <v>229</v>
      </c>
      <c r="C345" s="10">
        <v>2</v>
      </c>
      <c r="D345" s="10">
        <v>6</v>
      </c>
      <c r="E345" s="25">
        <v>60</v>
      </c>
    </row>
    <row r="346" spans="1:5">
      <c r="A346" s="7" t="s">
        <v>442</v>
      </c>
      <c r="B346" s="9" t="s">
        <v>443</v>
      </c>
      <c r="C346" s="10">
        <v>1</v>
      </c>
      <c r="D346" s="10">
        <v>6</v>
      </c>
      <c r="E346" s="25">
        <v>60</v>
      </c>
    </row>
    <row r="347" spans="1:5">
      <c r="A347" s="7" t="s">
        <v>230</v>
      </c>
      <c r="B347" s="9" t="s">
        <v>231</v>
      </c>
      <c r="C347" s="10">
        <v>2</v>
      </c>
      <c r="D347" s="10">
        <v>6</v>
      </c>
      <c r="E347" s="25">
        <v>60</v>
      </c>
    </row>
    <row r="348" spans="1:5">
      <c r="A348" s="7" t="s">
        <v>444</v>
      </c>
      <c r="B348" s="9" t="s">
        <v>445</v>
      </c>
      <c r="C348" s="10">
        <v>1</v>
      </c>
      <c r="D348" s="10">
        <v>6</v>
      </c>
      <c r="E348" s="25">
        <v>60</v>
      </c>
    </row>
    <row r="349" spans="1:5">
      <c r="A349" s="7" t="s">
        <v>232</v>
      </c>
      <c r="B349" s="9" t="s">
        <v>233</v>
      </c>
      <c r="C349" s="10">
        <v>2</v>
      </c>
      <c r="D349" s="10">
        <v>6</v>
      </c>
      <c r="E349" s="25">
        <v>60</v>
      </c>
    </row>
    <row r="350" spans="1:5">
      <c r="A350" s="7" t="s">
        <v>446</v>
      </c>
      <c r="B350" s="9" t="s">
        <v>447</v>
      </c>
      <c r="C350" s="10">
        <v>1</v>
      </c>
      <c r="D350" s="10">
        <v>6</v>
      </c>
      <c r="E350" s="25">
        <v>60</v>
      </c>
    </row>
    <row r="351" spans="1:5">
      <c r="A351" s="7" t="s">
        <v>234</v>
      </c>
      <c r="B351" s="9" t="s">
        <v>235</v>
      </c>
      <c r="C351" s="10">
        <v>2</v>
      </c>
      <c r="D351" s="10">
        <v>6</v>
      </c>
      <c r="E351" s="25">
        <v>60</v>
      </c>
    </row>
    <row r="352" spans="1:5">
      <c r="A352" s="7" t="s">
        <v>236</v>
      </c>
      <c r="B352" s="9" t="s">
        <v>237</v>
      </c>
      <c r="C352" s="25">
        <v>2</v>
      </c>
      <c r="D352" s="25">
        <v>6</v>
      </c>
      <c r="E352" s="25">
        <v>60</v>
      </c>
    </row>
    <row r="353" spans="1:6">
      <c r="A353" s="7" t="s">
        <v>238</v>
      </c>
      <c r="B353" s="9" t="s">
        <v>239</v>
      </c>
      <c r="C353" s="10">
        <v>2</v>
      </c>
      <c r="D353" s="10">
        <v>12</v>
      </c>
      <c r="E353" s="25">
        <v>120</v>
      </c>
    </row>
    <row r="354" spans="1:6">
      <c r="A354" s="7" t="s">
        <v>240</v>
      </c>
      <c r="B354" s="9" t="s">
        <v>241</v>
      </c>
      <c r="C354" s="10">
        <v>2</v>
      </c>
      <c r="D354" s="10">
        <v>6</v>
      </c>
      <c r="E354" s="25">
        <v>60</v>
      </c>
    </row>
    <row r="355" spans="1:6">
      <c r="A355" s="215" t="s">
        <v>4395</v>
      </c>
      <c r="B355" s="216"/>
      <c r="C355" s="216"/>
      <c r="D355" s="217"/>
      <c r="E355" s="10">
        <f>(2*46)+(37+46+55)+(2*55)+(2*55)+46</f>
        <v>496</v>
      </c>
      <c r="F355" s="140"/>
    </row>
    <row r="356" spans="1:6">
      <c r="A356" s="225" t="s">
        <v>4279</v>
      </c>
      <c r="B356" s="225"/>
      <c r="C356" s="225"/>
      <c r="D356" s="225"/>
      <c r="E356" s="141">
        <f>SUM(E304:E355)</f>
        <v>3306</v>
      </c>
    </row>
    <row r="357" spans="1:6">
      <c r="A357" s="131" t="s">
        <v>4343</v>
      </c>
    </row>
    <row r="358" spans="1:6">
      <c r="A358" s="131" t="s">
        <v>4344</v>
      </c>
    </row>
    <row r="359" spans="1:6">
      <c r="A359" s="131" t="s">
        <v>4345</v>
      </c>
    </row>
    <row r="361" spans="1:6" ht="25.5" customHeight="1">
      <c r="A361" s="219" t="s">
        <v>4346</v>
      </c>
      <c r="B361" s="219"/>
      <c r="C361" s="219"/>
      <c r="D361" s="219"/>
      <c r="E361" s="142">
        <f>E356+E299</f>
        <v>4736</v>
      </c>
    </row>
  </sheetData>
  <mergeCells count="9">
    <mergeCell ref="A355:D355"/>
    <mergeCell ref="A356:D356"/>
    <mergeCell ref="A361:D361"/>
    <mergeCell ref="A1:D1"/>
    <mergeCell ref="A5:D5"/>
    <mergeCell ref="A12:D12"/>
    <mergeCell ref="A270:E270"/>
    <mergeCell ref="A299:D299"/>
    <mergeCell ref="A302:E302"/>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4"/>
  </sheetPr>
  <dimension ref="A1:F221"/>
  <sheetViews>
    <sheetView topLeftCell="A199" workbookViewId="0">
      <selection activeCell="F217" sqref="F217"/>
    </sheetView>
  </sheetViews>
  <sheetFormatPr baseColWidth="10" defaultRowHeight="15"/>
  <cols>
    <col min="2" max="2" width="56.7109375" customWidth="1"/>
    <col min="5" max="5" width="13.28515625" bestFit="1" customWidth="1"/>
    <col min="6" max="6" width="22.42578125" style="137" customWidth="1"/>
    <col min="258" max="258" width="56.7109375" customWidth="1"/>
    <col min="261" max="261" width="13.28515625" bestFit="1" customWidth="1"/>
    <col min="262" max="262" width="22.42578125" customWidth="1"/>
    <col min="514" max="514" width="56.7109375" customWidth="1"/>
    <col min="517" max="517" width="13.28515625" bestFit="1" customWidth="1"/>
    <col min="518" max="518" width="22.42578125" customWidth="1"/>
    <col min="770" max="770" width="56.7109375" customWidth="1"/>
    <col min="773" max="773" width="13.28515625" bestFit="1" customWidth="1"/>
    <col min="774" max="774" width="22.42578125" customWidth="1"/>
    <col min="1026" max="1026" width="56.7109375" customWidth="1"/>
    <col min="1029" max="1029" width="13.28515625" bestFit="1" customWidth="1"/>
    <col min="1030" max="1030" width="22.42578125" customWidth="1"/>
    <col min="1282" max="1282" width="56.7109375" customWidth="1"/>
    <col min="1285" max="1285" width="13.28515625" bestFit="1" customWidth="1"/>
    <col min="1286" max="1286" width="22.42578125" customWidth="1"/>
    <col min="1538" max="1538" width="56.7109375" customWidth="1"/>
    <col min="1541" max="1541" width="13.28515625" bestFit="1" customWidth="1"/>
    <col min="1542" max="1542" width="22.42578125" customWidth="1"/>
    <col min="1794" max="1794" width="56.7109375" customWidth="1"/>
    <col min="1797" max="1797" width="13.28515625" bestFit="1" customWidth="1"/>
    <col min="1798" max="1798" width="22.42578125" customWidth="1"/>
    <col min="2050" max="2050" width="56.7109375" customWidth="1"/>
    <col min="2053" max="2053" width="13.28515625" bestFit="1" customWidth="1"/>
    <col min="2054" max="2054" width="22.42578125" customWidth="1"/>
    <col min="2306" max="2306" width="56.7109375" customWidth="1"/>
    <col min="2309" max="2309" width="13.28515625" bestFit="1" customWidth="1"/>
    <col min="2310" max="2310" width="22.42578125" customWidth="1"/>
    <col min="2562" max="2562" width="56.7109375" customWidth="1"/>
    <col min="2565" max="2565" width="13.28515625" bestFit="1" customWidth="1"/>
    <col min="2566" max="2566" width="22.42578125" customWidth="1"/>
    <col min="2818" max="2818" width="56.7109375" customWidth="1"/>
    <col min="2821" max="2821" width="13.28515625" bestFit="1" customWidth="1"/>
    <col min="2822" max="2822" width="22.42578125" customWidth="1"/>
    <col min="3074" max="3074" width="56.7109375" customWidth="1"/>
    <col min="3077" max="3077" width="13.28515625" bestFit="1" customWidth="1"/>
    <col min="3078" max="3078" width="22.42578125" customWidth="1"/>
    <col min="3330" max="3330" width="56.7109375" customWidth="1"/>
    <col min="3333" max="3333" width="13.28515625" bestFit="1" customWidth="1"/>
    <col min="3334" max="3334" width="22.42578125" customWidth="1"/>
    <col min="3586" max="3586" width="56.7109375" customWidth="1"/>
    <col min="3589" max="3589" width="13.28515625" bestFit="1" customWidth="1"/>
    <col min="3590" max="3590" width="22.42578125" customWidth="1"/>
    <col min="3842" max="3842" width="56.7109375" customWidth="1"/>
    <col min="3845" max="3845" width="13.28515625" bestFit="1" customWidth="1"/>
    <col min="3846" max="3846" width="22.42578125" customWidth="1"/>
    <col min="4098" max="4098" width="56.7109375" customWidth="1"/>
    <col min="4101" max="4101" width="13.28515625" bestFit="1" customWidth="1"/>
    <col min="4102" max="4102" width="22.42578125" customWidth="1"/>
    <col min="4354" max="4354" width="56.7109375" customWidth="1"/>
    <col min="4357" max="4357" width="13.28515625" bestFit="1" customWidth="1"/>
    <col min="4358" max="4358" width="22.42578125" customWidth="1"/>
    <col min="4610" max="4610" width="56.7109375" customWidth="1"/>
    <col min="4613" max="4613" width="13.28515625" bestFit="1" customWidth="1"/>
    <col min="4614" max="4614" width="22.42578125" customWidth="1"/>
    <col min="4866" max="4866" width="56.7109375" customWidth="1"/>
    <col min="4869" max="4869" width="13.28515625" bestFit="1" customWidth="1"/>
    <col min="4870" max="4870" width="22.42578125" customWidth="1"/>
    <col min="5122" max="5122" width="56.7109375" customWidth="1"/>
    <col min="5125" max="5125" width="13.28515625" bestFit="1" customWidth="1"/>
    <col min="5126" max="5126" width="22.42578125" customWidth="1"/>
    <col min="5378" max="5378" width="56.7109375" customWidth="1"/>
    <col min="5381" max="5381" width="13.28515625" bestFit="1" customWidth="1"/>
    <col min="5382" max="5382" width="22.42578125" customWidth="1"/>
    <col min="5634" max="5634" width="56.7109375" customWidth="1"/>
    <col min="5637" max="5637" width="13.28515625" bestFit="1" customWidth="1"/>
    <col min="5638" max="5638" width="22.42578125" customWidth="1"/>
    <col min="5890" max="5890" width="56.7109375" customWidth="1"/>
    <col min="5893" max="5893" width="13.28515625" bestFit="1" customWidth="1"/>
    <col min="5894" max="5894" width="22.42578125" customWidth="1"/>
    <col min="6146" max="6146" width="56.7109375" customWidth="1"/>
    <col min="6149" max="6149" width="13.28515625" bestFit="1" customWidth="1"/>
    <col min="6150" max="6150" width="22.42578125" customWidth="1"/>
    <col min="6402" max="6402" width="56.7109375" customWidth="1"/>
    <col min="6405" max="6405" width="13.28515625" bestFit="1" customWidth="1"/>
    <col min="6406" max="6406" width="22.42578125" customWidth="1"/>
    <col min="6658" max="6658" width="56.7109375" customWidth="1"/>
    <col min="6661" max="6661" width="13.28515625" bestFit="1" customWidth="1"/>
    <col min="6662" max="6662" width="22.42578125" customWidth="1"/>
    <col min="6914" max="6914" width="56.7109375" customWidth="1"/>
    <col min="6917" max="6917" width="13.28515625" bestFit="1" customWidth="1"/>
    <col min="6918" max="6918" width="22.42578125" customWidth="1"/>
    <col min="7170" max="7170" width="56.7109375" customWidth="1"/>
    <col min="7173" max="7173" width="13.28515625" bestFit="1" customWidth="1"/>
    <col min="7174" max="7174" width="22.42578125" customWidth="1"/>
    <col min="7426" max="7426" width="56.7109375" customWidth="1"/>
    <col min="7429" max="7429" width="13.28515625" bestFit="1" customWidth="1"/>
    <col min="7430" max="7430" width="22.42578125" customWidth="1"/>
    <col min="7682" max="7682" width="56.7109375" customWidth="1"/>
    <col min="7685" max="7685" width="13.28515625" bestFit="1" customWidth="1"/>
    <col min="7686" max="7686" width="22.42578125" customWidth="1"/>
    <col min="7938" max="7938" width="56.7109375" customWidth="1"/>
    <col min="7941" max="7941" width="13.28515625" bestFit="1" customWidth="1"/>
    <col min="7942" max="7942" width="22.42578125" customWidth="1"/>
    <col min="8194" max="8194" width="56.7109375" customWidth="1"/>
    <col min="8197" max="8197" width="13.28515625" bestFit="1" customWidth="1"/>
    <col min="8198" max="8198" width="22.42578125" customWidth="1"/>
    <col min="8450" max="8450" width="56.7109375" customWidth="1"/>
    <col min="8453" max="8453" width="13.28515625" bestFit="1" customWidth="1"/>
    <col min="8454" max="8454" width="22.42578125" customWidth="1"/>
    <col min="8706" max="8706" width="56.7109375" customWidth="1"/>
    <col min="8709" max="8709" width="13.28515625" bestFit="1" customWidth="1"/>
    <col min="8710" max="8710" width="22.42578125" customWidth="1"/>
    <col min="8962" max="8962" width="56.7109375" customWidth="1"/>
    <col min="8965" max="8965" width="13.28515625" bestFit="1" customWidth="1"/>
    <col min="8966" max="8966" width="22.42578125" customWidth="1"/>
    <col min="9218" max="9218" width="56.7109375" customWidth="1"/>
    <col min="9221" max="9221" width="13.28515625" bestFit="1" customWidth="1"/>
    <col min="9222" max="9222" width="22.42578125" customWidth="1"/>
    <col min="9474" max="9474" width="56.7109375" customWidth="1"/>
    <col min="9477" max="9477" width="13.28515625" bestFit="1" customWidth="1"/>
    <col min="9478" max="9478" width="22.42578125" customWidth="1"/>
    <col min="9730" max="9730" width="56.7109375" customWidth="1"/>
    <col min="9733" max="9733" width="13.28515625" bestFit="1" customWidth="1"/>
    <col min="9734" max="9734" width="22.42578125" customWidth="1"/>
    <col min="9986" max="9986" width="56.7109375" customWidth="1"/>
    <col min="9989" max="9989" width="13.28515625" bestFit="1" customWidth="1"/>
    <col min="9990" max="9990" width="22.42578125" customWidth="1"/>
    <col min="10242" max="10242" width="56.7109375" customWidth="1"/>
    <col min="10245" max="10245" width="13.28515625" bestFit="1" customWidth="1"/>
    <col min="10246" max="10246" width="22.42578125" customWidth="1"/>
    <col min="10498" max="10498" width="56.7109375" customWidth="1"/>
    <col min="10501" max="10501" width="13.28515625" bestFit="1" customWidth="1"/>
    <col min="10502" max="10502" width="22.42578125" customWidth="1"/>
    <col min="10754" max="10754" width="56.7109375" customWidth="1"/>
    <col min="10757" max="10757" width="13.28515625" bestFit="1" customWidth="1"/>
    <col min="10758" max="10758" width="22.42578125" customWidth="1"/>
    <col min="11010" max="11010" width="56.7109375" customWidth="1"/>
    <col min="11013" max="11013" width="13.28515625" bestFit="1" customWidth="1"/>
    <col min="11014" max="11014" width="22.42578125" customWidth="1"/>
    <col min="11266" max="11266" width="56.7109375" customWidth="1"/>
    <col min="11269" max="11269" width="13.28515625" bestFit="1" customWidth="1"/>
    <col min="11270" max="11270" width="22.42578125" customWidth="1"/>
    <col min="11522" max="11522" width="56.7109375" customWidth="1"/>
    <col min="11525" max="11525" width="13.28515625" bestFit="1" customWidth="1"/>
    <col min="11526" max="11526" width="22.42578125" customWidth="1"/>
    <col min="11778" max="11778" width="56.7109375" customWidth="1"/>
    <col min="11781" max="11781" width="13.28515625" bestFit="1" customWidth="1"/>
    <col min="11782" max="11782" width="22.42578125" customWidth="1"/>
    <col min="12034" max="12034" width="56.7109375" customWidth="1"/>
    <col min="12037" max="12037" width="13.28515625" bestFit="1" customWidth="1"/>
    <col min="12038" max="12038" width="22.42578125" customWidth="1"/>
    <col min="12290" max="12290" width="56.7109375" customWidth="1"/>
    <col min="12293" max="12293" width="13.28515625" bestFit="1" customWidth="1"/>
    <col min="12294" max="12294" width="22.42578125" customWidth="1"/>
    <col min="12546" max="12546" width="56.7109375" customWidth="1"/>
    <col min="12549" max="12549" width="13.28515625" bestFit="1" customWidth="1"/>
    <col min="12550" max="12550" width="22.42578125" customWidth="1"/>
    <col min="12802" max="12802" width="56.7109375" customWidth="1"/>
    <col min="12805" max="12805" width="13.28515625" bestFit="1" customWidth="1"/>
    <col min="12806" max="12806" width="22.42578125" customWidth="1"/>
    <col min="13058" max="13058" width="56.7109375" customWidth="1"/>
    <col min="13061" max="13061" width="13.28515625" bestFit="1" customWidth="1"/>
    <col min="13062" max="13062" width="22.42578125" customWidth="1"/>
    <col min="13314" max="13314" width="56.7109375" customWidth="1"/>
    <col min="13317" max="13317" width="13.28515625" bestFit="1" customWidth="1"/>
    <col min="13318" max="13318" width="22.42578125" customWidth="1"/>
    <col min="13570" max="13570" width="56.7109375" customWidth="1"/>
    <col min="13573" max="13573" width="13.28515625" bestFit="1" customWidth="1"/>
    <col min="13574" max="13574" width="22.42578125" customWidth="1"/>
    <col min="13826" max="13826" width="56.7109375" customWidth="1"/>
    <col min="13829" max="13829" width="13.28515625" bestFit="1" customWidth="1"/>
    <col min="13830" max="13830" width="22.42578125" customWidth="1"/>
    <col min="14082" max="14082" width="56.7109375" customWidth="1"/>
    <col min="14085" max="14085" width="13.28515625" bestFit="1" customWidth="1"/>
    <col min="14086" max="14086" width="22.42578125" customWidth="1"/>
    <col min="14338" max="14338" width="56.7109375" customWidth="1"/>
    <col min="14341" max="14341" width="13.28515625" bestFit="1" customWidth="1"/>
    <col min="14342" max="14342" width="22.42578125" customWidth="1"/>
    <col min="14594" max="14594" width="56.7109375" customWidth="1"/>
    <col min="14597" max="14597" width="13.28515625" bestFit="1" customWidth="1"/>
    <col min="14598" max="14598" width="22.42578125" customWidth="1"/>
    <col min="14850" max="14850" width="56.7109375" customWidth="1"/>
    <col min="14853" max="14853" width="13.28515625" bestFit="1" customWidth="1"/>
    <col min="14854" max="14854" width="22.42578125" customWidth="1"/>
    <col min="15106" max="15106" width="56.7109375" customWidth="1"/>
    <col min="15109" max="15109" width="13.28515625" bestFit="1" customWidth="1"/>
    <col min="15110" max="15110" width="22.42578125" customWidth="1"/>
    <col min="15362" max="15362" width="56.7109375" customWidth="1"/>
    <col min="15365" max="15365" width="13.28515625" bestFit="1" customWidth="1"/>
    <col min="15366" max="15366" width="22.42578125" customWidth="1"/>
    <col min="15618" max="15618" width="56.7109375" customWidth="1"/>
    <col min="15621" max="15621" width="13.28515625" bestFit="1" customWidth="1"/>
    <col min="15622" max="15622" width="22.42578125" customWidth="1"/>
    <col min="15874" max="15874" width="56.7109375" customWidth="1"/>
    <col min="15877" max="15877" width="13.28515625" bestFit="1" customWidth="1"/>
    <col min="15878" max="15878" width="22.42578125" customWidth="1"/>
    <col min="16130" max="16130" width="56.7109375" customWidth="1"/>
    <col min="16133" max="16133" width="13.28515625" bestFit="1" customWidth="1"/>
    <col min="16134" max="16134" width="22.42578125" customWidth="1"/>
  </cols>
  <sheetData>
    <row r="1" spans="1:4" ht="18.75">
      <c r="A1" s="235" t="s">
        <v>4350</v>
      </c>
      <c r="B1" s="235"/>
      <c r="C1" s="235"/>
      <c r="D1" s="235"/>
    </row>
    <row r="2" spans="1:4">
      <c r="A2" s="111"/>
      <c r="B2" s="112"/>
      <c r="C2" s="112"/>
      <c r="D2" s="112"/>
    </row>
    <row r="3" spans="1:4">
      <c r="A3" s="113" t="s">
        <v>4359</v>
      </c>
      <c r="B3" s="112"/>
      <c r="C3" s="112"/>
      <c r="D3" s="112"/>
    </row>
    <row r="4" spans="1:4" ht="15.75" thickBot="1">
      <c r="A4" s="113"/>
      <c r="B4" s="112"/>
      <c r="C4" s="112"/>
      <c r="D4" s="112"/>
    </row>
    <row r="5" spans="1:4">
      <c r="A5" s="236" t="s">
        <v>4263</v>
      </c>
      <c r="B5" s="237"/>
      <c r="C5" s="237"/>
      <c r="D5" s="238"/>
    </row>
    <row r="6" spans="1:4">
      <c r="A6" s="114" t="s">
        <v>4351</v>
      </c>
      <c r="B6" s="115"/>
      <c r="C6" s="115"/>
      <c r="D6" s="116"/>
    </row>
    <row r="7" spans="1:4">
      <c r="A7" s="114" t="s">
        <v>4361</v>
      </c>
      <c r="B7" s="115"/>
      <c r="C7" s="115"/>
      <c r="D7" s="116"/>
    </row>
    <row r="8" spans="1:4" ht="15.75" thickBot="1">
      <c r="A8" s="117" t="s">
        <v>4352</v>
      </c>
      <c r="B8" s="118"/>
      <c r="C8" s="118"/>
      <c r="D8" s="119"/>
    </row>
    <row r="9" spans="1:4" ht="15.75" thickBot="1">
      <c r="A9" s="120"/>
      <c r="B9" s="112"/>
      <c r="C9" s="112"/>
      <c r="D9" s="112"/>
    </row>
    <row r="10" spans="1:4">
      <c r="A10" s="236" t="s">
        <v>4266</v>
      </c>
      <c r="B10" s="237"/>
      <c r="C10" s="237"/>
      <c r="D10" s="238"/>
    </row>
    <row r="11" spans="1:4">
      <c r="A11" s="114" t="s">
        <v>4360</v>
      </c>
      <c r="B11" s="115"/>
      <c r="C11" s="115"/>
      <c r="D11" s="116"/>
    </row>
    <row r="12" spans="1:4">
      <c r="A12" s="114" t="s">
        <v>4353</v>
      </c>
      <c r="B12" s="115"/>
      <c r="C12" s="115"/>
      <c r="D12" s="116"/>
    </row>
    <row r="13" spans="1:4">
      <c r="A13" s="114" t="s">
        <v>4362</v>
      </c>
      <c r="B13" s="115"/>
      <c r="C13" s="115"/>
      <c r="D13" s="116"/>
    </row>
    <row r="14" spans="1:4" ht="15.75" thickBot="1">
      <c r="A14" s="117" t="s">
        <v>4354</v>
      </c>
      <c r="B14" s="118"/>
      <c r="C14" s="118"/>
      <c r="D14" s="119"/>
    </row>
    <row r="15" spans="1:4">
      <c r="A15" s="111"/>
      <c r="B15" s="112"/>
      <c r="C15" s="112"/>
      <c r="D15" s="112"/>
    </row>
    <row r="16" spans="1:4">
      <c r="A16" s="113" t="s">
        <v>4269</v>
      </c>
      <c r="B16" s="112"/>
      <c r="C16" s="112"/>
      <c r="D16" s="112"/>
    </row>
    <row r="17" spans="1:5">
      <c r="A17" s="111"/>
      <c r="B17" s="112"/>
      <c r="C17" s="112"/>
      <c r="D17" s="112"/>
    </row>
    <row r="18" spans="1:5">
      <c r="A18" s="149" t="s">
        <v>4355</v>
      </c>
      <c r="B18" s="149"/>
      <c r="C18" s="149"/>
      <c r="D18" s="149"/>
      <c r="E18" s="149"/>
    </row>
    <row r="19" spans="1:5">
      <c r="A19" s="123" t="s">
        <v>4271</v>
      </c>
      <c r="B19" s="124" t="s">
        <v>4272</v>
      </c>
      <c r="C19" s="124" t="s">
        <v>4273</v>
      </c>
      <c r="D19" s="124" t="s">
        <v>11</v>
      </c>
      <c r="E19" s="124" t="s">
        <v>4274</v>
      </c>
    </row>
    <row r="20" spans="1:5" s="136" customFormat="1">
      <c r="A20" s="7" t="s">
        <v>419</v>
      </c>
      <c r="B20" s="9" t="s">
        <v>420</v>
      </c>
      <c r="C20" s="10">
        <v>1</v>
      </c>
      <c r="D20" s="10">
        <v>6</v>
      </c>
      <c r="E20" s="31">
        <v>60</v>
      </c>
    </row>
    <row r="21" spans="1:5" s="136" customFormat="1">
      <c r="A21" s="7" t="s">
        <v>204</v>
      </c>
      <c r="B21" s="9" t="s">
        <v>205</v>
      </c>
      <c r="C21" s="10">
        <v>2</v>
      </c>
      <c r="D21" s="10">
        <v>6</v>
      </c>
      <c r="E21" s="31">
        <v>60</v>
      </c>
    </row>
    <row r="22" spans="1:5" s="136" customFormat="1">
      <c r="A22" s="7" t="s">
        <v>206</v>
      </c>
      <c r="B22" s="9" t="s">
        <v>207</v>
      </c>
      <c r="C22" s="10">
        <v>2</v>
      </c>
      <c r="D22" s="10">
        <v>6</v>
      </c>
      <c r="E22" s="31">
        <v>60</v>
      </c>
    </row>
    <row r="23" spans="1:5" s="136" customFormat="1">
      <c r="A23" s="7" t="s">
        <v>208</v>
      </c>
      <c r="B23" s="9" t="s">
        <v>209</v>
      </c>
      <c r="C23" s="25">
        <v>2</v>
      </c>
      <c r="D23" s="25">
        <v>6</v>
      </c>
      <c r="E23" s="31">
        <v>60</v>
      </c>
    </row>
    <row r="24" spans="1:5" s="136" customFormat="1">
      <c r="A24" s="7" t="s">
        <v>421</v>
      </c>
      <c r="B24" s="9" t="s">
        <v>422</v>
      </c>
      <c r="C24" s="10">
        <v>1</v>
      </c>
      <c r="D24" s="10">
        <v>4</v>
      </c>
      <c r="E24" s="31">
        <v>40</v>
      </c>
    </row>
    <row r="25" spans="1:5" s="136" customFormat="1">
      <c r="A25" s="7" t="s">
        <v>423</v>
      </c>
      <c r="B25" s="9" t="s">
        <v>424</v>
      </c>
      <c r="C25" s="10">
        <v>1</v>
      </c>
      <c r="D25" s="10">
        <v>4</v>
      </c>
      <c r="E25" s="31">
        <v>40</v>
      </c>
    </row>
    <row r="26" spans="1:5" s="136" customFormat="1">
      <c r="A26" s="7" t="s">
        <v>211</v>
      </c>
      <c r="B26" s="9" t="s">
        <v>212</v>
      </c>
      <c r="C26" s="10">
        <v>2</v>
      </c>
      <c r="D26" s="10">
        <v>4</v>
      </c>
      <c r="E26" s="31">
        <v>40</v>
      </c>
    </row>
    <row r="27" spans="1:5" s="136" customFormat="1">
      <c r="A27" s="7" t="s">
        <v>493</v>
      </c>
      <c r="B27" s="46" t="s">
        <v>462</v>
      </c>
      <c r="C27" s="10" t="s">
        <v>264</v>
      </c>
      <c r="D27" s="10">
        <v>6</v>
      </c>
      <c r="E27" s="31">
        <v>0</v>
      </c>
    </row>
    <row r="28" spans="1:5">
      <c r="E28" s="135">
        <f>SUM(E20:E27)</f>
        <v>360</v>
      </c>
    </row>
    <row r="30" spans="1:5">
      <c r="A30" s="149" t="s">
        <v>4364</v>
      </c>
      <c r="B30" s="149"/>
      <c r="C30" s="149"/>
      <c r="D30" s="149"/>
      <c r="E30" s="149"/>
    </row>
    <row r="31" spans="1:5">
      <c r="A31" s="123" t="s">
        <v>4271</v>
      </c>
      <c r="B31" s="124" t="s">
        <v>4272</v>
      </c>
      <c r="C31" s="124" t="s">
        <v>4273</v>
      </c>
      <c r="D31" s="124" t="s">
        <v>11</v>
      </c>
      <c r="E31" s="124" t="s">
        <v>4274</v>
      </c>
    </row>
    <row r="32" spans="1:5" s="136" customFormat="1">
      <c r="A32" s="22" t="s">
        <v>262</v>
      </c>
      <c r="B32" s="24" t="s">
        <v>263</v>
      </c>
      <c r="C32" s="25" t="s">
        <v>264</v>
      </c>
      <c r="D32" s="26" t="s">
        <v>78</v>
      </c>
      <c r="E32" s="10">
        <v>80</v>
      </c>
    </row>
    <row r="33" spans="1:5" s="136" customFormat="1">
      <c r="A33" s="22" t="s">
        <v>265</v>
      </c>
      <c r="B33" s="24" t="s">
        <v>266</v>
      </c>
      <c r="C33" s="25" t="s">
        <v>264</v>
      </c>
      <c r="D33" s="26" t="s">
        <v>78</v>
      </c>
      <c r="E33" s="10">
        <v>80</v>
      </c>
    </row>
    <row r="34" spans="1:5" s="136" customFormat="1">
      <c r="A34" s="22" t="s">
        <v>75</v>
      </c>
      <c r="B34" s="24" t="s">
        <v>76</v>
      </c>
      <c r="C34" s="25">
        <v>2</v>
      </c>
      <c r="D34" s="26" t="s">
        <v>78</v>
      </c>
      <c r="E34" s="25">
        <v>40</v>
      </c>
    </row>
    <row r="35" spans="1:5" s="136" customFormat="1">
      <c r="A35" s="7" t="s">
        <v>407</v>
      </c>
      <c r="B35" s="9" t="s">
        <v>408</v>
      </c>
      <c r="C35" s="10">
        <v>1</v>
      </c>
      <c r="D35" s="10">
        <v>6</v>
      </c>
      <c r="E35" s="31">
        <v>60</v>
      </c>
    </row>
    <row r="36" spans="1:5" s="136" customFormat="1">
      <c r="A36" s="7" t="s">
        <v>181</v>
      </c>
      <c r="B36" s="9" t="s">
        <v>182</v>
      </c>
      <c r="C36" s="10">
        <v>1</v>
      </c>
      <c r="D36" s="10">
        <v>6</v>
      </c>
      <c r="E36" s="31">
        <v>60</v>
      </c>
    </row>
    <row r="37" spans="1:5" s="136" customFormat="1">
      <c r="A37" s="7" t="s">
        <v>183</v>
      </c>
      <c r="B37" s="9" t="s">
        <v>184</v>
      </c>
      <c r="C37" s="10">
        <v>2</v>
      </c>
      <c r="D37" s="10">
        <v>4</v>
      </c>
      <c r="E37" s="31">
        <v>40</v>
      </c>
    </row>
    <row r="38" spans="1:5" s="136" customFormat="1">
      <c r="A38" s="7" t="s">
        <v>411</v>
      </c>
      <c r="B38" s="9" t="s">
        <v>412</v>
      </c>
      <c r="C38" s="10">
        <v>1</v>
      </c>
      <c r="D38" s="10">
        <v>6</v>
      </c>
      <c r="E38" s="31">
        <v>60</v>
      </c>
    </row>
    <row r="39" spans="1:5" s="136" customFormat="1">
      <c r="A39" s="7" t="s">
        <v>185</v>
      </c>
      <c r="B39" s="9" t="s">
        <v>186</v>
      </c>
      <c r="C39" s="10">
        <v>2</v>
      </c>
      <c r="D39" s="10">
        <v>4</v>
      </c>
      <c r="E39" s="31">
        <v>40</v>
      </c>
    </row>
    <row r="40" spans="1:5" s="136" customFormat="1">
      <c r="A40" s="7" t="s">
        <v>413</v>
      </c>
      <c r="B40" s="9" t="s">
        <v>414</v>
      </c>
      <c r="C40" s="10">
        <v>1</v>
      </c>
      <c r="D40" s="10">
        <v>4</v>
      </c>
      <c r="E40" s="31">
        <v>40</v>
      </c>
    </row>
    <row r="41" spans="1:5" s="136" customFormat="1">
      <c r="A41" s="7" t="s">
        <v>415</v>
      </c>
      <c r="B41" s="9" t="s">
        <v>416</v>
      </c>
      <c r="C41" s="10">
        <v>1</v>
      </c>
      <c r="D41" s="10">
        <v>6</v>
      </c>
      <c r="E41" s="31">
        <v>60</v>
      </c>
    </row>
    <row r="42" spans="1:5" s="136" customFormat="1">
      <c r="A42" s="7" t="s">
        <v>417</v>
      </c>
      <c r="B42" s="9" t="s">
        <v>418</v>
      </c>
      <c r="C42" s="10">
        <v>1</v>
      </c>
      <c r="D42" s="10">
        <v>4</v>
      </c>
      <c r="E42" s="31">
        <v>40</v>
      </c>
    </row>
    <row r="43" spans="1:5" s="136" customFormat="1">
      <c r="A43" s="7" t="s">
        <v>187</v>
      </c>
      <c r="B43" s="9" t="s">
        <v>188</v>
      </c>
      <c r="C43" s="10">
        <v>2</v>
      </c>
      <c r="D43" s="10">
        <v>4</v>
      </c>
      <c r="E43" s="31">
        <v>40</v>
      </c>
    </row>
    <row r="44" spans="1:5" s="136" customFormat="1">
      <c r="A44" s="7" t="s">
        <v>189</v>
      </c>
      <c r="B44" s="9" t="s">
        <v>190</v>
      </c>
      <c r="C44" s="10">
        <v>2</v>
      </c>
      <c r="D44" s="10">
        <v>6</v>
      </c>
      <c r="E44" s="31">
        <v>60</v>
      </c>
    </row>
    <row r="45" spans="1:5" s="136" customFormat="1">
      <c r="A45" s="7" t="s">
        <v>191</v>
      </c>
      <c r="B45" s="9" t="s">
        <v>192</v>
      </c>
      <c r="C45" s="10">
        <v>2</v>
      </c>
      <c r="D45" s="10">
        <v>6</v>
      </c>
      <c r="E45" s="31">
        <v>60</v>
      </c>
    </row>
    <row r="46" spans="1:5" s="136" customFormat="1">
      <c r="A46" s="7" t="s">
        <v>193</v>
      </c>
      <c r="B46" s="9" t="s">
        <v>194</v>
      </c>
      <c r="C46" s="10">
        <v>2</v>
      </c>
      <c r="D46" s="10">
        <v>6</v>
      </c>
      <c r="E46" s="31">
        <v>60</v>
      </c>
    </row>
    <row r="47" spans="1:5" s="136" customFormat="1">
      <c r="A47" s="7" t="s">
        <v>195</v>
      </c>
      <c r="B47" s="9" t="s">
        <v>196</v>
      </c>
      <c r="C47" s="10">
        <v>2</v>
      </c>
      <c r="D47" s="10">
        <v>4</v>
      </c>
      <c r="E47" s="31">
        <v>40</v>
      </c>
    </row>
    <row r="48" spans="1:5" s="136" customFormat="1">
      <c r="A48" s="7" t="s">
        <v>197</v>
      </c>
      <c r="B48" s="9" t="s">
        <v>198</v>
      </c>
      <c r="C48" s="10">
        <v>1</v>
      </c>
      <c r="D48" s="10">
        <v>4</v>
      </c>
      <c r="E48" s="31">
        <v>40</v>
      </c>
    </row>
    <row r="49" spans="1:5" s="136" customFormat="1">
      <c r="A49" s="7" t="s">
        <v>200</v>
      </c>
      <c r="B49" s="9" t="s">
        <v>201</v>
      </c>
      <c r="C49" s="10">
        <v>1</v>
      </c>
      <c r="D49" s="10">
        <v>4</v>
      </c>
      <c r="E49" s="31">
        <v>40</v>
      </c>
    </row>
    <row r="50" spans="1:5" s="136" customFormat="1">
      <c r="A50" s="7" t="s">
        <v>202</v>
      </c>
      <c r="B50" s="9" t="s">
        <v>203</v>
      </c>
      <c r="C50" s="10">
        <v>2</v>
      </c>
      <c r="D50" s="10">
        <v>6</v>
      </c>
      <c r="E50" s="31">
        <v>60</v>
      </c>
    </row>
    <row r="51" spans="1:5" s="136" customFormat="1">
      <c r="A51" s="7" t="s">
        <v>490</v>
      </c>
      <c r="B51" s="9" t="s">
        <v>487</v>
      </c>
      <c r="C51" s="10" t="s">
        <v>264</v>
      </c>
      <c r="D51" s="10">
        <v>4</v>
      </c>
      <c r="E51" s="31">
        <v>0</v>
      </c>
    </row>
    <row r="52" spans="1:5" s="136" customFormat="1">
      <c r="A52" s="7" t="s">
        <v>494</v>
      </c>
      <c r="B52" s="46" t="s">
        <v>462</v>
      </c>
      <c r="C52" s="10" t="s">
        <v>264</v>
      </c>
      <c r="D52" s="10">
        <v>36</v>
      </c>
      <c r="E52" s="31">
        <v>0</v>
      </c>
    </row>
    <row r="53" spans="1:5">
      <c r="E53" s="135">
        <f>SUM(E32:E52)</f>
        <v>1000</v>
      </c>
    </row>
    <row r="55" spans="1:5">
      <c r="A55" s="149" t="s">
        <v>4356</v>
      </c>
      <c r="B55" s="149"/>
      <c r="C55" s="149"/>
      <c r="D55" s="149"/>
      <c r="E55" s="149"/>
    </row>
    <row r="56" spans="1:5">
      <c r="A56" s="123" t="s">
        <v>4271</v>
      </c>
      <c r="B56" s="124" t="s">
        <v>4272</v>
      </c>
      <c r="C56" s="124" t="s">
        <v>4273</v>
      </c>
      <c r="D56" s="124" t="s">
        <v>11</v>
      </c>
      <c r="E56" s="124" t="s">
        <v>4274</v>
      </c>
    </row>
    <row r="57" spans="1:5" s="136" customFormat="1">
      <c r="A57" s="7" t="s">
        <v>407</v>
      </c>
      <c r="B57" s="9" t="s">
        <v>408</v>
      </c>
      <c r="C57" s="10">
        <v>1</v>
      </c>
      <c r="D57" s="10">
        <v>6</v>
      </c>
      <c r="E57" s="31">
        <v>60</v>
      </c>
    </row>
    <row r="58" spans="1:5" s="136" customFormat="1">
      <c r="A58" s="7" t="s">
        <v>181</v>
      </c>
      <c r="B58" s="9" t="s">
        <v>182</v>
      </c>
      <c r="C58" s="10">
        <v>1</v>
      </c>
      <c r="D58" s="10">
        <v>6</v>
      </c>
      <c r="E58" s="31">
        <v>60</v>
      </c>
    </row>
    <row r="59" spans="1:5" s="136" customFormat="1">
      <c r="A59" s="7" t="s">
        <v>409</v>
      </c>
      <c r="B59" s="9" t="s">
        <v>410</v>
      </c>
      <c r="C59" s="10">
        <v>1</v>
      </c>
      <c r="D59" s="10">
        <v>4</v>
      </c>
      <c r="E59" s="31">
        <v>40</v>
      </c>
    </row>
    <row r="60" spans="1:5" s="136" customFormat="1">
      <c r="A60" s="7" t="s">
        <v>183</v>
      </c>
      <c r="B60" s="9" t="s">
        <v>184</v>
      </c>
      <c r="C60" s="10">
        <v>2</v>
      </c>
      <c r="D60" s="10">
        <v>4</v>
      </c>
      <c r="E60" s="31">
        <v>40</v>
      </c>
    </row>
    <row r="61" spans="1:5" s="136" customFormat="1">
      <c r="A61" s="7" t="s">
        <v>411</v>
      </c>
      <c r="B61" s="9" t="s">
        <v>412</v>
      </c>
      <c r="C61" s="10">
        <v>1</v>
      </c>
      <c r="D61" s="10">
        <v>6</v>
      </c>
      <c r="E61" s="31">
        <v>60</v>
      </c>
    </row>
    <row r="62" spans="1:5" s="136" customFormat="1">
      <c r="A62" s="7" t="s">
        <v>185</v>
      </c>
      <c r="B62" s="9" t="s">
        <v>186</v>
      </c>
      <c r="C62" s="10">
        <v>2</v>
      </c>
      <c r="D62" s="10">
        <v>4</v>
      </c>
      <c r="E62" s="31">
        <v>40</v>
      </c>
    </row>
    <row r="63" spans="1:5" s="136" customFormat="1">
      <c r="A63" s="7" t="s">
        <v>413</v>
      </c>
      <c r="B63" s="9" t="s">
        <v>414</v>
      </c>
      <c r="C63" s="10">
        <v>1</v>
      </c>
      <c r="D63" s="10">
        <v>4</v>
      </c>
      <c r="E63" s="31">
        <v>40</v>
      </c>
    </row>
    <row r="64" spans="1:5" s="136" customFormat="1">
      <c r="A64" s="7" t="s">
        <v>415</v>
      </c>
      <c r="B64" s="9" t="s">
        <v>416</v>
      </c>
      <c r="C64" s="10">
        <v>1</v>
      </c>
      <c r="D64" s="10">
        <v>6</v>
      </c>
      <c r="E64" s="31">
        <v>60</v>
      </c>
    </row>
    <row r="65" spans="1:5" s="136" customFormat="1">
      <c r="A65" s="7" t="s">
        <v>417</v>
      </c>
      <c r="B65" s="9" t="s">
        <v>418</v>
      </c>
      <c r="C65" s="10">
        <v>1</v>
      </c>
      <c r="D65" s="10">
        <v>4</v>
      </c>
      <c r="E65" s="31">
        <v>40</v>
      </c>
    </row>
    <row r="66" spans="1:5" s="136" customFormat="1">
      <c r="A66" s="7" t="s">
        <v>187</v>
      </c>
      <c r="B66" s="9" t="s">
        <v>188</v>
      </c>
      <c r="C66" s="10">
        <v>2</v>
      </c>
      <c r="D66" s="10">
        <v>4</v>
      </c>
      <c r="E66" s="31">
        <v>40</v>
      </c>
    </row>
    <row r="67" spans="1:5" s="136" customFormat="1">
      <c r="A67" s="7" t="s">
        <v>189</v>
      </c>
      <c r="B67" s="9" t="s">
        <v>190</v>
      </c>
      <c r="C67" s="10">
        <v>2</v>
      </c>
      <c r="D67" s="10">
        <v>6</v>
      </c>
      <c r="E67" s="31">
        <v>60</v>
      </c>
    </row>
    <row r="68" spans="1:5" s="136" customFormat="1">
      <c r="A68" s="7" t="s">
        <v>191</v>
      </c>
      <c r="B68" s="9" t="s">
        <v>192</v>
      </c>
      <c r="C68" s="10">
        <v>2</v>
      </c>
      <c r="D68" s="10">
        <v>6</v>
      </c>
      <c r="E68" s="31">
        <v>60</v>
      </c>
    </row>
    <row r="69" spans="1:5" s="136" customFormat="1">
      <c r="A69" s="7" t="s">
        <v>193</v>
      </c>
      <c r="B69" s="9" t="s">
        <v>194</v>
      </c>
      <c r="C69" s="10">
        <v>2</v>
      </c>
      <c r="D69" s="10">
        <v>6</v>
      </c>
      <c r="E69" s="31">
        <v>60</v>
      </c>
    </row>
    <row r="70" spans="1:5" s="136" customFormat="1">
      <c r="A70" s="7" t="s">
        <v>195</v>
      </c>
      <c r="B70" s="9" t="s">
        <v>196</v>
      </c>
      <c r="C70" s="10">
        <v>2</v>
      </c>
      <c r="D70" s="10">
        <v>4</v>
      </c>
      <c r="E70" s="31">
        <v>40</v>
      </c>
    </row>
    <row r="71" spans="1:5" s="136" customFormat="1">
      <c r="A71" s="7" t="s">
        <v>197</v>
      </c>
      <c r="B71" s="9" t="s">
        <v>198</v>
      </c>
      <c r="C71" s="10">
        <v>1</v>
      </c>
      <c r="D71" s="10">
        <v>4</v>
      </c>
      <c r="E71" s="31">
        <v>40</v>
      </c>
    </row>
    <row r="72" spans="1:5" s="136" customFormat="1">
      <c r="A72" s="7" t="s">
        <v>200</v>
      </c>
      <c r="B72" s="9" t="s">
        <v>201</v>
      </c>
      <c r="C72" s="10">
        <v>1</v>
      </c>
      <c r="D72" s="10">
        <v>4</v>
      </c>
      <c r="E72" s="31">
        <v>40</v>
      </c>
    </row>
    <row r="73" spans="1:5" s="136" customFormat="1">
      <c r="A73" s="7" t="s">
        <v>202</v>
      </c>
      <c r="B73" s="9" t="s">
        <v>203</v>
      </c>
      <c r="C73" s="10">
        <v>2</v>
      </c>
      <c r="D73" s="10">
        <v>6</v>
      </c>
      <c r="E73" s="31">
        <v>60</v>
      </c>
    </row>
    <row r="74" spans="1:5">
      <c r="E74" s="135">
        <f>SUM(E57:E73)</f>
        <v>840</v>
      </c>
    </row>
    <row r="76" spans="1:5">
      <c r="A76" s="149" t="s">
        <v>4363</v>
      </c>
      <c r="B76" s="149"/>
      <c r="C76" s="149"/>
      <c r="D76" s="149"/>
      <c r="E76" s="149"/>
    </row>
    <row r="77" spans="1:5">
      <c r="A77" s="123" t="s">
        <v>4271</v>
      </c>
      <c r="B77" s="124" t="s">
        <v>4272</v>
      </c>
      <c r="C77" s="124" t="s">
        <v>4273</v>
      </c>
      <c r="D77" s="124" t="s">
        <v>11</v>
      </c>
      <c r="E77" s="124" t="s">
        <v>4274</v>
      </c>
    </row>
    <row r="78" spans="1:5" s="136" customFormat="1">
      <c r="A78" s="7" t="s">
        <v>427</v>
      </c>
      <c r="B78" s="9" t="s">
        <v>428</v>
      </c>
      <c r="C78" s="10">
        <v>1</v>
      </c>
      <c r="D78" s="10">
        <v>6</v>
      </c>
      <c r="E78" s="25">
        <v>60</v>
      </c>
    </row>
    <row r="79" spans="1:5" s="136" customFormat="1">
      <c r="A79" s="7" t="s">
        <v>433</v>
      </c>
      <c r="B79" s="9" t="s">
        <v>434</v>
      </c>
      <c r="C79" s="10">
        <v>1</v>
      </c>
      <c r="D79" s="10">
        <v>6</v>
      </c>
      <c r="E79" s="25">
        <v>60</v>
      </c>
    </row>
    <row r="80" spans="1:5" s="136" customFormat="1">
      <c r="A80" s="7" t="s">
        <v>450</v>
      </c>
      <c r="B80" s="9" t="s">
        <v>451</v>
      </c>
      <c r="C80" s="10">
        <v>1</v>
      </c>
      <c r="D80" s="10">
        <v>6</v>
      </c>
      <c r="E80" s="25">
        <v>60</v>
      </c>
    </row>
    <row r="81" spans="1:5" s="136" customFormat="1">
      <c r="A81" s="7" t="s">
        <v>244</v>
      </c>
      <c r="B81" s="9" t="s">
        <v>245</v>
      </c>
      <c r="C81" s="10">
        <v>2</v>
      </c>
      <c r="D81" s="10">
        <v>6</v>
      </c>
      <c r="E81" s="25">
        <v>60</v>
      </c>
    </row>
    <row r="82" spans="1:5" s="136" customFormat="1">
      <c r="A82" s="7" t="s">
        <v>246</v>
      </c>
      <c r="B82" s="9" t="s">
        <v>247</v>
      </c>
      <c r="C82" s="10">
        <v>2</v>
      </c>
      <c r="D82" s="10">
        <v>6</v>
      </c>
      <c r="E82" s="25">
        <v>60</v>
      </c>
    </row>
    <row r="83" spans="1:5" s="136" customFormat="1">
      <c r="A83" s="7" t="s">
        <v>3180</v>
      </c>
      <c r="B83" s="9" t="s">
        <v>4219</v>
      </c>
      <c r="C83" s="10">
        <v>2</v>
      </c>
      <c r="D83" s="10">
        <v>6</v>
      </c>
      <c r="E83" s="25">
        <v>60</v>
      </c>
    </row>
    <row r="84" spans="1:5">
      <c r="E84" s="135">
        <f>SUM(E78:E83)</f>
        <v>360</v>
      </c>
    </row>
    <row r="86" spans="1:5">
      <c r="A86" s="149" t="s">
        <v>4357</v>
      </c>
      <c r="B86" s="149"/>
      <c r="C86" s="149"/>
      <c r="D86" s="149"/>
      <c r="E86" s="149"/>
    </row>
    <row r="87" spans="1:5">
      <c r="A87" s="123" t="s">
        <v>4271</v>
      </c>
      <c r="B87" s="124" t="s">
        <v>4272</v>
      </c>
      <c r="C87" s="124" t="s">
        <v>4273</v>
      </c>
      <c r="D87" s="124" t="s">
        <v>11</v>
      </c>
      <c r="E87" s="124" t="s">
        <v>4274</v>
      </c>
    </row>
    <row r="88" spans="1:5" s="136" customFormat="1">
      <c r="A88" s="22" t="s">
        <v>262</v>
      </c>
      <c r="B88" s="24" t="s">
        <v>263</v>
      </c>
      <c r="C88" s="25" t="s">
        <v>264</v>
      </c>
      <c r="D88" s="26" t="s">
        <v>78</v>
      </c>
      <c r="E88" s="10">
        <v>80</v>
      </c>
    </row>
    <row r="89" spans="1:5" s="136" customFormat="1">
      <c r="A89" s="22" t="s">
        <v>265</v>
      </c>
      <c r="B89" s="24" t="s">
        <v>266</v>
      </c>
      <c r="C89" s="25" t="s">
        <v>264</v>
      </c>
      <c r="D89" s="26" t="s">
        <v>78</v>
      </c>
      <c r="E89" s="10">
        <v>80</v>
      </c>
    </row>
    <row r="90" spans="1:5" s="136" customFormat="1">
      <c r="A90" s="22" t="s">
        <v>75</v>
      </c>
      <c r="B90" s="24" t="s">
        <v>76</v>
      </c>
      <c r="C90" s="25">
        <v>2</v>
      </c>
      <c r="D90" s="26" t="s">
        <v>78</v>
      </c>
      <c r="E90" s="25">
        <v>40</v>
      </c>
    </row>
    <row r="91" spans="1:5" s="136" customFormat="1">
      <c r="A91" s="7" t="s">
        <v>273</v>
      </c>
      <c r="B91" s="9" t="s">
        <v>274</v>
      </c>
      <c r="C91" s="10">
        <v>1</v>
      </c>
      <c r="D91" s="10">
        <v>4</v>
      </c>
      <c r="E91" s="25">
        <v>40</v>
      </c>
    </row>
    <row r="92" spans="1:5" s="136" customFormat="1">
      <c r="A92" s="7" t="s">
        <v>171</v>
      </c>
      <c r="B92" s="9" t="s">
        <v>172</v>
      </c>
      <c r="C92" s="10">
        <v>2</v>
      </c>
      <c r="D92" s="10">
        <v>6</v>
      </c>
      <c r="E92" s="25">
        <v>60</v>
      </c>
    </row>
    <row r="93" spans="1:5" s="136" customFormat="1">
      <c r="A93" s="7" t="s">
        <v>429</v>
      </c>
      <c r="B93" s="9" t="s">
        <v>430</v>
      </c>
      <c r="C93" s="10">
        <v>1</v>
      </c>
      <c r="D93" s="10">
        <v>6</v>
      </c>
      <c r="E93" s="25">
        <v>60</v>
      </c>
    </row>
    <row r="94" spans="1:5" s="136" customFormat="1">
      <c r="A94" s="7" t="s">
        <v>216</v>
      </c>
      <c r="B94" s="9" t="s">
        <v>217</v>
      </c>
      <c r="C94" s="10">
        <v>2</v>
      </c>
      <c r="D94" s="10">
        <v>6</v>
      </c>
      <c r="E94" s="25">
        <v>60</v>
      </c>
    </row>
    <row r="95" spans="1:5" s="136" customFormat="1">
      <c r="A95" s="7" t="s">
        <v>433</v>
      </c>
      <c r="B95" s="9" t="s">
        <v>434</v>
      </c>
      <c r="C95" s="10">
        <v>1</v>
      </c>
      <c r="D95" s="10">
        <v>6</v>
      </c>
      <c r="E95" s="25">
        <v>60</v>
      </c>
    </row>
    <row r="96" spans="1:5" s="136" customFormat="1">
      <c r="A96" s="7" t="s">
        <v>448</v>
      </c>
      <c r="B96" s="9" t="s">
        <v>449</v>
      </c>
      <c r="C96" s="10">
        <v>1</v>
      </c>
      <c r="D96" s="10">
        <v>6</v>
      </c>
      <c r="E96" s="25">
        <v>60</v>
      </c>
    </row>
    <row r="97" spans="1:5" s="136" customFormat="1">
      <c r="A97" s="7" t="s">
        <v>450</v>
      </c>
      <c r="B97" s="9" t="s">
        <v>451</v>
      </c>
      <c r="C97" s="10">
        <v>1</v>
      </c>
      <c r="D97" s="10">
        <v>6</v>
      </c>
      <c r="E97" s="25">
        <v>60</v>
      </c>
    </row>
    <row r="98" spans="1:5" s="136" customFormat="1">
      <c r="A98" s="7" t="s">
        <v>244</v>
      </c>
      <c r="B98" s="9" t="s">
        <v>245</v>
      </c>
      <c r="C98" s="10">
        <v>2</v>
      </c>
      <c r="D98" s="10">
        <v>6</v>
      </c>
      <c r="E98" s="25">
        <v>60</v>
      </c>
    </row>
    <row r="99" spans="1:5" s="136" customFormat="1">
      <c r="A99" s="7" t="s">
        <v>250</v>
      </c>
      <c r="B99" s="9" t="s">
        <v>251</v>
      </c>
      <c r="C99" s="10">
        <v>2</v>
      </c>
      <c r="D99" s="10">
        <v>6</v>
      </c>
      <c r="E99" s="25">
        <v>60</v>
      </c>
    </row>
    <row r="100" spans="1:5" s="136" customFormat="1">
      <c r="A100" s="7" t="s">
        <v>490</v>
      </c>
      <c r="B100" s="9" t="s">
        <v>487</v>
      </c>
      <c r="C100" s="10" t="s">
        <v>264</v>
      </c>
      <c r="D100" s="10">
        <v>4</v>
      </c>
      <c r="E100" s="25">
        <v>0</v>
      </c>
    </row>
    <row r="101" spans="1:5" s="136" customFormat="1">
      <c r="A101" s="7" t="s">
        <v>495</v>
      </c>
      <c r="B101" s="46" t="s">
        <v>462</v>
      </c>
      <c r="C101" s="10" t="s">
        <v>264</v>
      </c>
      <c r="D101" s="10" t="s">
        <v>496</v>
      </c>
      <c r="E101" s="25">
        <v>0</v>
      </c>
    </row>
    <row r="102" spans="1:5">
      <c r="E102" s="135">
        <f>SUM(E88:E101)</f>
        <v>720</v>
      </c>
    </row>
    <row r="104" spans="1:5">
      <c r="A104" s="149" t="s">
        <v>4365</v>
      </c>
      <c r="B104" s="149"/>
      <c r="C104" s="149"/>
      <c r="D104" s="149"/>
      <c r="E104" s="149"/>
    </row>
    <row r="105" spans="1:5">
      <c r="A105" s="123" t="s">
        <v>4271</v>
      </c>
      <c r="B105" s="124" t="s">
        <v>4272</v>
      </c>
      <c r="C105" s="124" t="s">
        <v>4273</v>
      </c>
      <c r="D105" s="124" t="s">
        <v>11</v>
      </c>
      <c r="E105" s="124" t="s">
        <v>4274</v>
      </c>
    </row>
    <row r="106" spans="1:5" s="136" customFormat="1">
      <c r="A106" s="22" t="s">
        <v>262</v>
      </c>
      <c r="B106" s="24" t="s">
        <v>263</v>
      </c>
      <c r="C106" s="25" t="s">
        <v>264</v>
      </c>
      <c r="D106" s="26" t="s">
        <v>78</v>
      </c>
      <c r="E106" s="10">
        <v>80</v>
      </c>
    </row>
    <row r="107" spans="1:5" s="136" customFormat="1">
      <c r="A107" s="22" t="s">
        <v>265</v>
      </c>
      <c r="B107" s="24" t="s">
        <v>266</v>
      </c>
      <c r="C107" s="25" t="s">
        <v>264</v>
      </c>
      <c r="D107" s="26" t="s">
        <v>78</v>
      </c>
      <c r="E107" s="10">
        <v>80</v>
      </c>
    </row>
    <row r="108" spans="1:5" s="136" customFormat="1">
      <c r="A108" s="22" t="s">
        <v>75</v>
      </c>
      <c r="B108" s="24" t="s">
        <v>76</v>
      </c>
      <c r="C108" s="25">
        <v>2</v>
      </c>
      <c r="D108" s="26" t="s">
        <v>78</v>
      </c>
      <c r="E108" s="25">
        <v>40</v>
      </c>
    </row>
    <row r="109" spans="1:5" s="136" customFormat="1">
      <c r="A109" s="7" t="s">
        <v>129</v>
      </c>
      <c r="B109" s="9" t="s">
        <v>130</v>
      </c>
      <c r="C109" s="10">
        <v>1</v>
      </c>
      <c r="D109" s="10">
        <v>6</v>
      </c>
      <c r="E109" s="25">
        <v>60</v>
      </c>
    </row>
    <row r="110" spans="1:5" s="136" customFormat="1">
      <c r="A110" s="7" t="s">
        <v>171</v>
      </c>
      <c r="B110" s="9" t="s">
        <v>172</v>
      </c>
      <c r="C110" s="10">
        <v>2</v>
      </c>
      <c r="D110" s="10">
        <v>6</v>
      </c>
      <c r="E110" s="25">
        <v>60</v>
      </c>
    </row>
    <row r="111" spans="1:5" s="136" customFormat="1">
      <c r="A111" s="7" t="s">
        <v>427</v>
      </c>
      <c r="B111" s="9" t="s">
        <v>428</v>
      </c>
      <c r="C111" s="10">
        <v>1</v>
      </c>
      <c r="D111" s="10">
        <v>6</v>
      </c>
      <c r="E111" s="25">
        <v>60</v>
      </c>
    </row>
    <row r="112" spans="1:5" s="136" customFormat="1">
      <c r="A112" s="7" t="s">
        <v>429</v>
      </c>
      <c r="B112" s="9" t="s">
        <v>430</v>
      </c>
      <c r="C112" s="10">
        <v>1</v>
      </c>
      <c r="D112" s="10">
        <v>6</v>
      </c>
      <c r="E112" s="25">
        <v>60</v>
      </c>
    </row>
    <row r="113" spans="1:5" s="136" customFormat="1">
      <c r="A113" s="7" t="s">
        <v>216</v>
      </c>
      <c r="B113" s="9" t="s">
        <v>217</v>
      </c>
      <c r="C113" s="10">
        <v>2</v>
      </c>
      <c r="D113" s="10">
        <v>6</v>
      </c>
      <c r="E113" s="25">
        <v>60</v>
      </c>
    </row>
    <row r="114" spans="1:5" s="136" customFormat="1">
      <c r="A114" s="7" t="s">
        <v>433</v>
      </c>
      <c r="B114" s="9" t="s">
        <v>434</v>
      </c>
      <c r="C114" s="10">
        <v>1</v>
      </c>
      <c r="D114" s="10">
        <v>6</v>
      </c>
      <c r="E114" s="25">
        <v>60</v>
      </c>
    </row>
    <row r="115" spans="1:5" s="136" customFormat="1">
      <c r="A115" s="7" t="s">
        <v>220</v>
      </c>
      <c r="B115" s="9" t="s">
        <v>221</v>
      </c>
      <c r="C115" s="10">
        <v>2</v>
      </c>
      <c r="D115" s="10">
        <v>6</v>
      </c>
      <c r="E115" s="25">
        <v>60</v>
      </c>
    </row>
    <row r="116" spans="1:5" s="136" customFormat="1">
      <c r="A116" s="7" t="s">
        <v>448</v>
      </c>
      <c r="B116" s="9" t="s">
        <v>449</v>
      </c>
      <c r="C116" s="10">
        <v>1</v>
      </c>
      <c r="D116" s="10">
        <v>6</v>
      </c>
      <c r="E116" s="25">
        <v>60</v>
      </c>
    </row>
    <row r="117" spans="1:5" s="136" customFormat="1">
      <c r="A117" s="7" t="s">
        <v>242</v>
      </c>
      <c r="B117" s="9" t="s">
        <v>243</v>
      </c>
      <c r="C117" s="10">
        <v>2</v>
      </c>
      <c r="D117" s="10">
        <v>6</v>
      </c>
      <c r="E117" s="25">
        <v>60</v>
      </c>
    </row>
    <row r="118" spans="1:5" s="136" customFormat="1">
      <c r="A118" s="7" t="s">
        <v>450</v>
      </c>
      <c r="B118" s="9" t="s">
        <v>451</v>
      </c>
      <c r="C118" s="10">
        <v>1</v>
      </c>
      <c r="D118" s="10">
        <v>6</v>
      </c>
      <c r="E118" s="25">
        <v>60</v>
      </c>
    </row>
    <row r="119" spans="1:5" s="136" customFormat="1">
      <c r="A119" s="7" t="s">
        <v>244</v>
      </c>
      <c r="B119" s="9" t="s">
        <v>245</v>
      </c>
      <c r="C119" s="10">
        <v>2</v>
      </c>
      <c r="D119" s="10">
        <v>6</v>
      </c>
      <c r="E119" s="25">
        <v>60</v>
      </c>
    </row>
    <row r="120" spans="1:5" s="136" customFormat="1">
      <c r="A120" s="7" t="s">
        <v>246</v>
      </c>
      <c r="B120" s="9" t="s">
        <v>247</v>
      </c>
      <c r="C120" s="10">
        <v>2</v>
      </c>
      <c r="D120" s="10">
        <v>6</v>
      </c>
      <c r="E120" s="25">
        <v>60</v>
      </c>
    </row>
    <row r="121" spans="1:5" s="136" customFormat="1">
      <c r="A121" s="7" t="s">
        <v>3180</v>
      </c>
      <c r="B121" s="9" t="s">
        <v>4219</v>
      </c>
      <c r="C121" s="10">
        <v>2</v>
      </c>
      <c r="D121" s="10">
        <v>6</v>
      </c>
      <c r="E121" s="25">
        <v>60</v>
      </c>
    </row>
    <row r="122" spans="1:5" s="136" customFormat="1">
      <c r="A122" s="7" t="s">
        <v>250</v>
      </c>
      <c r="B122" s="9" t="s">
        <v>251</v>
      </c>
      <c r="C122" s="10">
        <v>2</v>
      </c>
      <c r="D122" s="10">
        <v>6</v>
      </c>
      <c r="E122" s="25">
        <v>60</v>
      </c>
    </row>
    <row r="123" spans="1:5" s="136" customFormat="1">
      <c r="A123" s="7" t="s">
        <v>459</v>
      </c>
      <c r="B123" s="9" t="s">
        <v>460</v>
      </c>
      <c r="C123" s="10">
        <v>1</v>
      </c>
      <c r="D123" s="10">
        <v>6</v>
      </c>
      <c r="E123" s="31">
        <v>60</v>
      </c>
    </row>
    <row r="124" spans="1:5" s="136" customFormat="1">
      <c r="A124" s="7" t="s">
        <v>4220</v>
      </c>
      <c r="B124" s="46" t="s">
        <v>462</v>
      </c>
      <c r="C124" s="25" t="s">
        <v>264</v>
      </c>
      <c r="D124" s="25" t="s">
        <v>4221</v>
      </c>
      <c r="E124" s="25">
        <v>0</v>
      </c>
    </row>
    <row r="125" spans="1:5" s="136" customFormat="1">
      <c r="A125" s="7" t="s">
        <v>497</v>
      </c>
      <c r="B125" s="9" t="s">
        <v>498</v>
      </c>
      <c r="C125" s="10" t="s">
        <v>264</v>
      </c>
      <c r="D125" s="10">
        <v>4</v>
      </c>
      <c r="E125" s="25">
        <v>0</v>
      </c>
    </row>
    <row r="126" spans="1:5">
      <c r="E126" s="135">
        <f>SUM(E106:E125)</f>
        <v>1100</v>
      </c>
    </row>
    <row r="128" spans="1:5">
      <c r="A128" s="149" t="s">
        <v>4358</v>
      </c>
      <c r="B128" s="149"/>
      <c r="C128" s="149"/>
      <c r="D128" s="149"/>
      <c r="E128" s="149"/>
    </row>
    <row r="129" spans="1:5">
      <c r="A129" s="123" t="s">
        <v>4271</v>
      </c>
      <c r="B129" s="124" t="s">
        <v>4272</v>
      </c>
      <c r="C129" s="124" t="s">
        <v>4273</v>
      </c>
      <c r="D129" s="124" t="s">
        <v>11</v>
      </c>
      <c r="E129" s="124" t="s">
        <v>4274</v>
      </c>
    </row>
    <row r="130" spans="1:5" s="136" customFormat="1">
      <c r="A130" s="22" t="s">
        <v>262</v>
      </c>
      <c r="B130" s="24" t="s">
        <v>263</v>
      </c>
      <c r="C130" s="25" t="s">
        <v>264</v>
      </c>
      <c r="D130" s="26" t="s">
        <v>78</v>
      </c>
      <c r="E130" s="10">
        <v>80</v>
      </c>
    </row>
    <row r="131" spans="1:5" s="136" customFormat="1">
      <c r="A131" s="22" t="s">
        <v>265</v>
      </c>
      <c r="B131" s="24" t="s">
        <v>266</v>
      </c>
      <c r="C131" s="25" t="s">
        <v>264</v>
      </c>
      <c r="D131" s="26" t="s">
        <v>78</v>
      </c>
      <c r="E131" s="10">
        <v>80</v>
      </c>
    </row>
    <row r="132" spans="1:5" s="136" customFormat="1">
      <c r="A132" s="22" t="s">
        <v>75</v>
      </c>
      <c r="B132" s="24" t="s">
        <v>76</v>
      </c>
      <c r="C132" s="25">
        <v>2</v>
      </c>
      <c r="D132" s="26" t="s">
        <v>78</v>
      </c>
      <c r="E132" s="25">
        <v>40</v>
      </c>
    </row>
    <row r="133" spans="1:5" s="136" customFormat="1">
      <c r="A133" s="7" t="s">
        <v>129</v>
      </c>
      <c r="B133" s="9" t="s">
        <v>130</v>
      </c>
      <c r="C133" s="10">
        <v>1</v>
      </c>
      <c r="D133" s="10">
        <v>6</v>
      </c>
      <c r="E133" s="31">
        <v>60</v>
      </c>
    </row>
    <row r="134" spans="1:5" s="136" customFormat="1">
      <c r="A134" s="7" t="s">
        <v>352</v>
      </c>
      <c r="B134" s="9" t="s">
        <v>353</v>
      </c>
      <c r="C134" s="10" t="s">
        <v>264</v>
      </c>
      <c r="D134" s="10">
        <v>4</v>
      </c>
      <c r="E134" s="31">
        <v>40</v>
      </c>
    </row>
    <row r="135" spans="1:5" s="136" customFormat="1">
      <c r="A135" s="7" t="s">
        <v>143</v>
      </c>
      <c r="B135" s="9" t="s">
        <v>144</v>
      </c>
      <c r="C135" s="10">
        <v>2</v>
      </c>
      <c r="D135" s="10">
        <v>4</v>
      </c>
      <c r="E135" s="31">
        <v>40</v>
      </c>
    </row>
    <row r="136" spans="1:5" s="136" customFormat="1" ht="22.5">
      <c r="A136" s="7" t="s">
        <v>354</v>
      </c>
      <c r="B136" s="9" t="s">
        <v>355</v>
      </c>
      <c r="C136" s="10" t="s">
        <v>264</v>
      </c>
      <c r="D136" s="10">
        <v>4</v>
      </c>
      <c r="E136" s="31">
        <v>40</v>
      </c>
    </row>
    <row r="137" spans="1:5" s="136" customFormat="1">
      <c r="A137" s="7" t="s">
        <v>171</v>
      </c>
      <c r="B137" s="9" t="s">
        <v>172</v>
      </c>
      <c r="C137" s="10">
        <v>2</v>
      </c>
      <c r="D137" s="10">
        <v>6</v>
      </c>
      <c r="E137" s="31">
        <v>60</v>
      </c>
    </row>
    <row r="138" spans="1:5" s="136" customFormat="1">
      <c r="A138" s="7" t="s">
        <v>427</v>
      </c>
      <c r="B138" s="9" t="s">
        <v>428</v>
      </c>
      <c r="C138" s="10">
        <v>1</v>
      </c>
      <c r="D138" s="10">
        <v>6</v>
      </c>
      <c r="E138" s="31">
        <v>60</v>
      </c>
    </row>
    <row r="139" spans="1:5" s="136" customFormat="1">
      <c r="A139" s="7" t="s">
        <v>429</v>
      </c>
      <c r="B139" s="9" t="s">
        <v>430</v>
      </c>
      <c r="C139" s="10">
        <v>1</v>
      </c>
      <c r="D139" s="10">
        <v>6</v>
      </c>
      <c r="E139" s="31">
        <v>60</v>
      </c>
    </row>
    <row r="140" spans="1:5" s="136" customFormat="1">
      <c r="A140" s="7" t="s">
        <v>216</v>
      </c>
      <c r="B140" s="9" t="s">
        <v>217</v>
      </c>
      <c r="C140" s="10">
        <v>2</v>
      </c>
      <c r="D140" s="10">
        <v>6</v>
      </c>
      <c r="E140" s="31">
        <v>60</v>
      </c>
    </row>
    <row r="141" spans="1:5" s="136" customFormat="1">
      <c r="A141" s="7" t="s">
        <v>433</v>
      </c>
      <c r="B141" s="9" t="s">
        <v>434</v>
      </c>
      <c r="C141" s="10">
        <v>1</v>
      </c>
      <c r="D141" s="10">
        <v>6</v>
      </c>
      <c r="E141" s="31">
        <v>60</v>
      </c>
    </row>
    <row r="142" spans="1:5" s="136" customFormat="1">
      <c r="A142" s="7" t="s">
        <v>448</v>
      </c>
      <c r="B142" s="9" t="s">
        <v>449</v>
      </c>
      <c r="C142" s="10">
        <v>1</v>
      </c>
      <c r="D142" s="10">
        <v>6</v>
      </c>
      <c r="E142" s="31">
        <v>60</v>
      </c>
    </row>
    <row r="143" spans="1:5" s="136" customFormat="1">
      <c r="A143" s="7" t="s">
        <v>242</v>
      </c>
      <c r="B143" s="9" t="s">
        <v>243</v>
      </c>
      <c r="C143" s="10">
        <v>2</v>
      </c>
      <c r="D143" s="10">
        <v>6</v>
      </c>
      <c r="E143" s="31">
        <v>60</v>
      </c>
    </row>
    <row r="144" spans="1:5" s="136" customFormat="1">
      <c r="A144" s="7" t="s">
        <v>450</v>
      </c>
      <c r="B144" s="9" t="s">
        <v>451</v>
      </c>
      <c r="C144" s="10">
        <v>1</v>
      </c>
      <c r="D144" s="10">
        <v>6</v>
      </c>
      <c r="E144" s="31">
        <v>60</v>
      </c>
    </row>
    <row r="145" spans="1:6" s="136" customFormat="1">
      <c r="A145" s="7" t="s">
        <v>244</v>
      </c>
      <c r="B145" s="9" t="s">
        <v>245</v>
      </c>
      <c r="C145" s="10">
        <v>2</v>
      </c>
      <c r="D145" s="10">
        <v>6</v>
      </c>
      <c r="E145" s="31">
        <v>60</v>
      </c>
    </row>
    <row r="146" spans="1:6" s="136" customFormat="1">
      <c r="A146" s="7" t="s">
        <v>246</v>
      </c>
      <c r="B146" s="9" t="s">
        <v>247</v>
      </c>
      <c r="C146" s="10">
        <v>2</v>
      </c>
      <c r="D146" s="10">
        <v>6</v>
      </c>
      <c r="E146" s="31">
        <v>60</v>
      </c>
    </row>
    <row r="147" spans="1:6" s="136" customFormat="1">
      <c r="A147" s="7" t="s">
        <v>248</v>
      </c>
      <c r="B147" s="9" t="s">
        <v>249</v>
      </c>
      <c r="C147" s="10">
        <v>2</v>
      </c>
      <c r="D147" s="10">
        <v>6</v>
      </c>
      <c r="E147" s="31">
        <v>60</v>
      </c>
    </row>
    <row r="148" spans="1:6" s="136" customFormat="1">
      <c r="A148" s="7" t="s">
        <v>452</v>
      </c>
      <c r="B148" s="9" t="s">
        <v>453</v>
      </c>
      <c r="C148" s="10">
        <v>1</v>
      </c>
      <c r="D148" s="10">
        <v>6</v>
      </c>
      <c r="E148" s="31">
        <v>60</v>
      </c>
    </row>
    <row r="149" spans="1:6" s="136" customFormat="1">
      <c r="A149" s="7" t="s">
        <v>3180</v>
      </c>
      <c r="B149" s="9" t="s">
        <v>4219</v>
      </c>
      <c r="C149" s="10">
        <v>2</v>
      </c>
      <c r="D149" s="10">
        <v>6</v>
      </c>
      <c r="E149" s="25">
        <v>60</v>
      </c>
    </row>
    <row r="150" spans="1:6" s="136" customFormat="1">
      <c r="A150" s="7" t="s">
        <v>250</v>
      </c>
      <c r="B150" s="9" t="s">
        <v>251</v>
      </c>
      <c r="C150" s="10">
        <v>2</v>
      </c>
      <c r="D150" s="10">
        <v>6</v>
      </c>
      <c r="E150" s="31">
        <v>60</v>
      </c>
    </row>
    <row r="151" spans="1:6" s="136" customFormat="1">
      <c r="A151" s="7" t="s">
        <v>459</v>
      </c>
      <c r="B151" s="9" t="s">
        <v>460</v>
      </c>
      <c r="C151" s="10">
        <v>1</v>
      </c>
      <c r="D151" s="10">
        <v>6</v>
      </c>
      <c r="E151" s="31">
        <v>60</v>
      </c>
    </row>
    <row r="152" spans="1:6" s="136" customFormat="1">
      <c r="A152" s="7" t="s">
        <v>491</v>
      </c>
      <c r="B152" s="9" t="s">
        <v>492</v>
      </c>
      <c r="C152" s="10" t="s">
        <v>264</v>
      </c>
      <c r="D152" s="10">
        <v>6</v>
      </c>
      <c r="E152" s="31">
        <v>0</v>
      </c>
    </row>
    <row r="153" spans="1:6" s="136" customFormat="1">
      <c r="A153" s="7" t="s">
        <v>500</v>
      </c>
      <c r="B153" s="9" t="s">
        <v>501</v>
      </c>
      <c r="C153" s="10" t="s">
        <v>264</v>
      </c>
      <c r="D153" s="10" t="s">
        <v>78</v>
      </c>
      <c r="E153" s="31">
        <v>0</v>
      </c>
    </row>
    <row r="154" spans="1:6" s="136" customFormat="1">
      <c r="A154" s="7" t="s">
        <v>502</v>
      </c>
      <c r="B154" s="46" t="s">
        <v>503</v>
      </c>
      <c r="C154" s="10" t="s">
        <v>264</v>
      </c>
      <c r="D154" s="10">
        <v>15</v>
      </c>
      <c r="E154" s="31">
        <v>0</v>
      </c>
    </row>
    <row r="155" spans="1:6" s="136" customFormat="1">
      <c r="A155" s="7" t="s">
        <v>504</v>
      </c>
      <c r="B155" s="9" t="s">
        <v>505</v>
      </c>
      <c r="C155" s="10" t="s">
        <v>264</v>
      </c>
      <c r="D155" s="10">
        <v>45</v>
      </c>
      <c r="E155" s="31">
        <v>0</v>
      </c>
    </row>
    <row r="156" spans="1:6" s="136" customFormat="1">
      <c r="A156" s="7" t="s">
        <v>506</v>
      </c>
      <c r="B156" s="46" t="s">
        <v>507</v>
      </c>
      <c r="C156" s="10" t="s">
        <v>264</v>
      </c>
      <c r="D156" s="10">
        <v>18</v>
      </c>
      <c r="E156" s="31">
        <v>0</v>
      </c>
    </row>
    <row r="157" spans="1:6">
      <c r="E157" s="135">
        <f>SUM(E130:E156)</f>
        <v>1280</v>
      </c>
    </row>
    <row r="159" spans="1:6" s="112" customFormat="1" ht="12.75">
      <c r="A159" s="128" t="s">
        <v>4366</v>
      </c>
      <c r="F159" s="140"/>
    </row>
    <row r="161" spans="1:5">
      <c r="A161" s="239" t="s">
        <v>4263</v>
      </c>
      <c r="B161" s="239"/>
      <c r="C161" s="239"/>
      <c r="D161" s="239"/>
      <c r="E161" s="239"/>
    </row>
    <row r="162" spans="1:5">
      <c r="A162" s="123" t="s">
        <v>4271</v>
      </c>
      <c r="B162" s="124" t="s">
        <v>4272</v>
      </c>
      <c r="C162" s="124" t="s">
        <v>4273</v>
      </c>
      <c r="D162" s="124" t="s">
        <v>11</v>
      </c>
      <c r="E162" s="124" t="s">
        <v>4274</v>
      </c>
    </row>
    <row r="163" spans="1:5" s="136" customFormat="1">
      <c r="A163" s="7" t="s">
        <v>407</v>
      </c>
      <c r="B163" s="9" t="s">
        <v>408</v>
      </c>
      <c r="C163" s="10">
        <v>1</v>
      </c>
      <c r="D163" s="10">
        <v>6</v>
      </c>
      <c r="E163" s="31">
        <v>60</v>
      </c>
    </row>
    <row r="164" spans="1:5" s="136" customFormat="1">
      <c r="A164" s="7" t="s">
        <v>181</v>
      </c>
      <c r="B164" s="9" t="s">
        <v>182</v>
      </c>
      <c r="C164" s="10">
        <v>1</v>
      </c>
      <c r="D164" s="10">
        <v>6</v>
      </c>
      <c r="E164" s="31">
        <v>60</v>
      </c>
    </row>
    <row r="165" spans="1:5" s="136" customFormat="1">
      <c r="A165" s="7" t="s">
        <v>409</v>
      </c>
      <c r="B165" s="9" t="s">
        <v>410</v>
      </c>
      <c r="C165" s="10">
        <v>1</v>
      </c>
      <c r="D165" s="10">
        <v>4</v>
      </c>
      <c r="E165" s="31">
        <v>40</v>
      </c>
    </row>
    <row r="166" spans="1:5" s="136" customFormat="1">
      <c r="A166" s="7" t="s">
        <v>183</v>
      </c>
      <c r="B166" s="9" t="s">
        <v>184</v>
      </c>
      <c r="C166" s="10">
        <v>2</v>
      </c>
      <c r="D166" s="10">
        <v>4</v>
      </c>
      <c r="E166" s="31">
        <v>40</v>
      </c>
    </row>
    <row r="167" spans="1:5" s="136" customFormat="1">
      <c r="A167" s="7" t="s">
        <v>411</v>
      </c>
      <c r="B167" s="9" t="s">
        <v>412</v>
      </c>
      <c r="C167" s="10">
        <v>1</v>
      </c>
      <c r="D167" s="10">
        <v>6</v>
      </c>
      <c r="E167" s="31">
        <v>60</v>
      </c>
    </row>
    <row r="168" spans="1:5" s="136" customFormat="1">
      <c r="A168" s="7" t="s">
        <v>185</v>
      </c>
      <c r="B168" s="9" t="s">
        <v>186</v>
      </c>
      <c r="C168" s="10">
        <v>2</v>
      </c>
      <c r="D168" s="10">
        <v>4</v>
      </c>
      <c r="E168" s="31">
        <v>40</v>
      </c>
    </row>
    <row r="169" spans="1:5" s="136" customFormat="1">
      <c r="A169" s="7" t="s">
        <v>413</v>
      </c>
      <c r="B169" s="9" t="s">
        <v>414</v>
      </c>
      <c r="C169" s="10">
        <v>1</v>
      </c>
      <c r="D169" s="10">
        <v>4</v>
      </c>
      <c r="E169" s="31">
        <v>40</v>
      </c>
    </row>
    <row r="170" spans="1:5" s="136" customFormat="1">
      <c r="A170" s="7" t="s">
        <v>415</v>
      </c>
      <c r="B170" s="9" t="s">
        <v>416</v>
      </c>
      <c r="C170" s="10">
        <v>1</v>
      </c>
      <c r="D170" s="10">
        <v>6</v>
      </c>
      <c r="E170" s="31">
        <v>60</v>
      </c>
    </row>
    <row r="171" spans="1:5" s="136" customFormat="1">
      <c r="A171" s="7" t="s">
        <v>417</v>
      </c>
      <c r="B171" s="9" t="s">
        <v>418</v>
      </c>
      <c r="C171" s="10">
        <v>1</v>
      </c>
      <c r="D171" s="10">
        <v>4</v>
      </c>
      <c r="E171" s="31">
        <v>40</v>
      </c>
    </row>
    <row r="172" spans="1:5" s="136" customFormat="1">
      <c r="A172" s="7" t="s">
        <v>187</v>
      </c>
      <c r="B172" s="9" t="s">
        <v>188</v>
      </c>
      <c r="C172" s="10">
        <v>2</v>
      </c>
      <c r="D172" s="10">
        <v>4</v>
      </c>
      <c r="E172" s="31">
        <v>40</v>
      </c>
    </row>
    <row r="173" spans="1:5" s="136" customFormat="1">
      <c r="A173" s="7" t="s">
        <v>189</v>
      </c>
      <c r="B173" s="9" t="s">
        <v>190</v>
      </c>
      <c r="C173" s="10">
        <v>2</v>
      </c>
      <c r="D173" s="10">
        <v>6</v>
      </c>
      <c r="E173" s="31">
        <v>60</v>
      </c>
    </row>
    <row r="174" spans="1:5" s="136" customFormat="1">
      <c r="A174" s="7" t="s">
        <v>191</v>
      </c>
      <c r="B174" s="9" t="s">
        <v>192</v>
      </c>
      <c r="C174" s="10">
        <v>2</v>
      </c>
      <c r="D174" s="10">
        <v>6</v>
      </c>
      <c r="E174" s="31">
        <v>60</v>
      </c>
    </row>
    <row r="175" spans="1:5" s="136" customFormat="1">
      <c r="A175" s="7" t="s">
        <v>193</v>
      </c>
      <c r="B175" s="9" t="s">
        <v>194</v>
      </c>
      <c r="C175" s="10">
        <v>2</v>
      </c>
      <c r="D175" s="10">
        <v>6</v>
      </c>
      <c r="E175" s="31">
        <v>60</v>
      </c>
    </row>
    <row r="176" spans="1:5" s="136" customFormat="1">
      <c r="A176" s="7" t="s">
        <v>195</v>
      </c>
      <c r="B176" s="9" t="s">
        <v>196</v>
      </c>
      <c r="C176" s="10">
        <v>2</v>
      </c>
      <c r="D176" s="10">
        <v>4</v>
      </c>
      <c r="E176" s="31">
        <v>40</v>
      </c>
    </row>
    <row r="177" spans="1:5" s="136" customFormat="1">
      <c r="A177" s="7" t="s">
        <v>197</v>
      </c>
      <c r="B177" s="9" t="s">
        <v>198</v>
      </c>
      <c r="C177" s="10">
        <v>1</v>
      </c>
      <c r="D177" s="10">
        <v>4</v>
      </c>
      <c r="E177" s="31">
        <v>40</v>
      </c>
    </row>
    <row r="178" spans="1:5" s="136" customFormat="1">
      <c r="A178" s="7" t="s">
        <v>200</v>
      </c>
      <c r="B178" s="9" t="s">
        <v>201</v>
      </c>
      <c r="C178" s="10">
        <v>1</v>
      </c>
      <c r="D178" s="10">
        <v>4</v>
      </c>
      <c r="E178" s="31">
        <v>40</v>
      </c>
    </row>
    <row r="179" spans="1:5" s="136" customFormat="1">
      <c r="A179" s="7" t="s">
        <v>202</v>
      </c>
      <c r="B179" s="9" t="s">
        <v>203</v>
      </c>
      <c r="C179" s="10">
        <v>2</v>
      </c>
      <c r="D179" s="10">
        <v>6</v>
      </c>
      <c r="E179" s="31">
        <v>60</v>
      </c>
    </row>
    <row r="180" spans="1:5" s="136" customFormat="1">
      <c r="A180" s="7" t="s">
        <v>419</v>
      </c>
      <c r="B180" s="9" t="s">
        <v>420</v>
      </c>
      <c r="C180" s="10">
        <v>1</v>
      </c>
      <c r="D180" s="10">
        <v>6</v>
      </c>
      <c r="E180" s="31">
        <v>60</v>
      </c>
    </row>
    <row r="181" spans="1:5" s="136" customFormat="1">
      <c r="A181" s="7" t="s">
        <v>204</v>
      </c>
      <c r="B181" s="9" t="s">
        <v>205</v>
      </c>
      <c r="C181" s="10">
        <v>2</v>
      </c>
      <c r="D181" s="10">
        <v>6</v>
      </c>
      <c r="E181" s="31">
        <v>60</v>
      </c>
    </row>
    <row r="182" spans="1:5" s="136" customFormat="1">
      <c r="A182" s="7" t="s">
        <v>206</v>
      </c>
      <c r="B182" s="9" t="s">
        <v>207</v>
      </c>
      <c r="C182" s="10">
        <v>2</v>
      </c>
      <c r="D182" s="10">
        <v>6</v>
      </c>
      <c r="E182" s="31">
        <v>60</v>
      </c>
    </row>
    <row r="183" spans="1:5" s="136" customFormat="1">
      <c r="A183" s="7" t="s">
        <v>208</v>
      </c>
      <c r="B183" s="9" t="s">
        <v>209</v>
      </c>
      <c r="C183" s="25">
        <v>2</v>
      </c>
      <c r="D183" s="25">
        <v>6</v>
      </c>
      <c r="E183" s="31">
        <v>60</v>
      </c>
    </row>
    <row r="184" spans="1:5" s="136" customFormat="1">
      <c r="A184" s="7" t="s">
        <v>421</v>
      </c>
      <c r="B184" s="9" t="s">
        <v>422</v>
      </c>
      <c r="C184" s="10">
        <v>1</v>
      </c>
      <c r="D184" s="10">
        <v>4</v>
      </c>
      <c r="E184" s="31">
        <v>40</v>
      </c>
    </row>
    <row r="185" spans="1:5" s="136" customFormat="1">
      <c r="A185" s="7" t="s">
        <v>423</v>
      </c>
      <c r="B185" s="9" t="s">
        <v>424</v>
      </c>
      <c r="C185" s="10">
        <v>1</v>
      </c>
      <c r="D185" s="10">
        <v>4</v>
      </c>
      <c r="E185" s="31">
        <v>40</v>
      </c>
    </row>
    <row r="186" spans="1:5" s="136" customFormat="1">
      <c r="A186" s="7" t="s">
        <v>211</v>
      </c>
      <c r="B186" s="9" t="s">
        <v>212</v>
      </c>
      <c r="C186" s="10">
        <v>2</v>
      </c>
      <c r="D186" s="10">
        <v>4</v>
      </c>
      <c r="E186" s="31">
        <v>40</v>
      </c>
    </row>
    <row r="187" spans="1:5">
      <c r="A187" s="231" t="s">
        <v>4278</v>
      </c>
      <c r="B187" s="231"/>
      <c r="C187" s="231"/>
      <c r="D187" s="231"/>
      <c r="E187" s="151">
        <f>SUM(E163:E186)</f>
        <v>1200</v>
      </c>
    </row>
    <row r="189" spans="1:5">
      <c r="A189" s="239" t="s">
        <v>4266</v>
      </c>
      <c r="B189" s="239"/>
      <c r="C189" s="239"/>
      <c r="D189" s="239"/>
      <c r="E189" s="239"/>
    </row>
    <row r="190" spans="1:5">
      <c r="A190" s="123" t="s">
        <v>4271</v>
      </c>
      <c r="B190" s="124" t="s">
        <v>4272</v>
      </c>
      <c r="C190" s="124" t="s">
        <v>4273</v>
      </c>
      <c r="D190" s="124" t="s">
        <v>11</v>
      </c>
      <c r="E190" s="124" t="s">
        <v>4274</v>
      </c>
    </row>
    <row r="191" spans="1:5" s="136" customFormat="1">
      <c r="A191" s="22" t="s">
        <v>4292</v>
      </c>
      <c r="B191" s="24" t="s">
        <v>263</v>
      </c>
      <c r="C191" s="25" t="s">
        <v>264</v>
      </c>
      <c r="D191" s="26" t="s">
        <v>78</v>
      </c>
      <c r="E191" s="10">
        <v>20</v>
      </c>
    </row>
    <row r="192" spans="1:5" s="136" customFormat="1">
      <c r="A192" s="22" t="s">
        <v>4293</v>
      </c>
      <c r="B192" s="24" t="s">
        <v>266</v>
      </c>
      <c r="C192" s="25" t="s">
        <v>264</v>
      </c>
      <c r="D192" s="26" t="s">
        <v>78</v>
      </c>
      <c r="E192" s="10">
        <v>20</v>
      </c>
    </row>
    <row r="193" spans="1:5" s="136" customFormat="1">
      <c r="A193" s="22" t="s">
        <v>4294</v>
      </c>
      <c r="B193" s="24" t="s">
        <v>76</v>
      </c>
      <c r="C193" s="25">
        <v>2</v>
      </c>
      <c r="D193" s="26" t="s">
        <v>78</v>
      </c>
      <c r="E193" s="25">
        <v>10</v>
      </c>
    </row>
    <row r="194" spans="1:5" s="136" customFormat="1">
      <c r="A194" s="7" t="s">
        <v>4347</v>
      </c>
      <c r="B194" s="9" t="s">
        <v>274</v>
      </c>
      <c r="C194" s="10">
        <v>1</v>
      </c>
      <c r="D194" s="10">
        <v>4</v>
      </c>
      <c r="E194" s="25">
        <v>20</v>
      </c>
    </row>
    <row r="195" spans="1:5" s="136" customFormat="1">
      <c r="A195" s="7" t="s">
        <v>4368</v>
      </c>
      <c r="B195" s="9" t="s">
        <v>130</v>
      </c>
      <c r="C195" s="10">
        <v>1</v>
      </c>
      <c r="D195" s="10">
        <v>6</v>
      </c>
      <c r="E195" s="25">
        <v>30</v>
      </c>
    </row>
    <row r="196" spans="1:5" s="136" customFormat="1">
      <c r="A196" s="7" t="s">
        <v>352</v>
      </c>
      <c r="B196" s="9" t="s">
        <v>353</v>
      </c>
      <c r="C196" s="10" t="s">
        <v>264</v>
      </c>
      <c r="D196" s="10">
        <v>4</v>
      </c>
      <c r="E196" s="31">
        <v>40</v>
      </c>
    </row>
    <row r="197" spans="1:5" s="136" customFormat="1">
      <c r="A197" s="7" t="s">
        <v>143</v>
      </c>
      <c r="B197" s="9" t="s">
        <v>144</v>
      </c>
      <c r="C197" s="10">
        <v>2</v>
      </c>
      <c r="D197" s="10">
        <v>4</v>
      </c>
      <c r="E197" s="31">
        <v>40</v>
      </c>
    </row>
    <row r="198" spans="1:5" s="136" customFormat="1" ht="22.5">
      <c r="A198" s="7" t="s">
        <v>354</v>
      </c>
      <c r="B198" s="9" t="s">
        <v>355</v>
      </c>
      <c r="C198" s="10" t="s">
        <v>264</v>
      </c>
      <c r="D198" s="10">
        <v>4</v>
      </c>
      <c r="E198" s="31">
        <v>40</v>
      </c>
    </row>
    <row r="199" spans="1:5" s="136" customFormat="1">
      <c r="A199" s="7" t="s">
        <v>171</v>
      </c>
      <c r="B199" s="9" t="s">
        <v>172</v>
      </c>
      <c r="C199" s="10">
        <v>2</v>
      </c>
      <c r="D199" s="10">
        <v>6</v>
      </c>
      <c r="E199" s="25">
        <v>60</v>
      </c>
    </row>
    <row r="200" spans="1:5" s="136" customFormat="1">
      <c r="A200" s="7" t="s">
        <v>427</v>
      </c>
      <c r="B200" s="9" t="s">
        <v>428</v>
      </c>
      <c r="C200" s="10">
        <v>1</v>
      </c>
      <c r="D200" s="10">
        <v>6</v>
      </c>
      <c r="E200" s="25">
        <v>60</v>
      </c>
    </row>
    <row r="201" spans="1:5" s="136" customFormat="1">
      <c r="A201" s="7" t="s">
        <v>429</v>
      </c>
      <c r="B201" s="9" t="s">
        <v>430</v>
      </c>
      <c r="C201" s="10">
        <v>1</v>
      </c>
      <c r="D201" s="10">
        <v>6</v>
      </c>
      <c r="E201" s="25">
        <v>60</v>
      </c>
    </row>
    <row r="202" spans="1:5" s="136" customFormat="1">
      <c r="A202" s="7" t="s">
        <v>216</v>
      </c>
      <c r="B202" s="9" t="s">
        <v>217</v>
      </c>
      <c r="C202" s="10">
        <v>2</v>
      </c>
      <c r="D202" s="10">
        <v>6</v>
      </c>
      <c r="E202" s="25">
        <v>60</v>
      </c>
    </row>
    <row r="203" spans="1:5" s="136" customFormat="1">
      <c r="A203" s="7" t="s">
        <v>433</v>
      </c>
      <c r="B203" s="9" t="s">
        <v>434</v>
      </c>
      <c r="C203" s="10">
        <v>1</v>
      </c>
      <c r="D203" s="10">
        <v>6</v>
      </c>
      <c r="E203" s="25">
        <v>60</v>
      </c>
    </row>
    <row r="204" spans="1:5" s="136" customFormat="1">
      <c r="A204" s="7" t="s">
        <v>220</v>
      </c>
      <c r="B204" s="9" t="s">
        <v>221</v>
      </c>
      <c r="C204" s="10">
        <v>2</v>
      </c>
      <c r="D204" s="10">
        <v>6</v>
      </c>
      <c r="E204" s="25">
        <v>60</v>
      </c>
    </row>
    <row r="205" spans="1:5" s="136" customFormat="1">
      <c r="A205" s="7" t="s">
        <v>448</v>
      </c>
      <c r="B205" s="9" t="s">
        <v>449</v>
      </c>
      <c r="C205" s="10">
        <v>1</v>
      </c>
      <c r="D205" s="10">
        <v>6</v>
      </c>
      <c r="E205" s="25">
        <v>60</v>
      </c>
    </row>
    <row r="206" spans="1:5" s="136" customFormat="1">
      <c r="A206" s="7" t="s">
        <v>242</v>
      </c>
      <c r="B206" s="9" t="s">
        <v>243</v>
      </c>
      <c r="C206" s="10">
        <v>2</v>
      </c>
      <c r="D206" s="10">
        <v>6</v>
      </c>
      <c r="E206" s="25">
        <v>60</v>
      </c>
    </row>
    <row r="207" spans="1:5" s="136" customFormat="1">
      <c r="A207" s="7" t="s">
        <v>450</v>
      </c>
      <c r="B207" s="9" t="s">
        <v>451</v>
      </c>
      <c r="C207" s="10">
        <v>1</v>
      </c>
      <c r="D207" s="10">
        <v>6</v>
      </c>
      <c r="E207" s="25">
        <v>60</v>
      </c>
    </row>
    <row r="208" spans="1:5" s="136" customFormat="1">
      <c r="A208" s="7" t="s">
        <v>244</v>
      </c>
      <c r="B208" s="9" t="s">
        <v>245</v>
      </c>
      <c r="C208" s="10">
        <v>2</v>
      </c>
      <c r="D208" s="10">
        <v>6</v>
      </c>
      <c r="E208" s="25">
        <v>60</v>
      </c>
    </row>
    <row r="209" spans="1:5" s="136" customFormat="1">
      <c r="A209" s="7" t="s">
        <v>246</v>
      </c>
      <c r="B209" s="9" t="s">
        <v>247</v>
      </c>
      <c r="C209" s="10">
        <v>2</v>
      </c>
      <c r="D209" s="10">
        <v>6</v>
      </c>
      <c r="E209" s="25">
        <v>60</v>
      </c>
    </row>
    <row r="210" spans="1:5" s="136" customFormat="1">
      <c r="A210" s="7" t="s">
        <v>248</v>
      </c>
      <c r="B210" s="9" t="s">
        <v>249</v>
      </c>
      <c r="C210" s="10">
        <v>2</v>
      </c>
      <c r="D210" s="10">
        <v>6</v>
      </c>
      <c r="E210" s="31">
        <v>60</v>
      </c>
    </row>
    <row r="211" spans="1:5" s="136" customFormat="1">
      <c r="A211" s="7" t="s">
        <v>452</v>
      </c>
      <c r="B211" s="9" t="s">
        <v>453</v>
      </c>
      <c r="C211" s="10">
        <v>1</v>
      </c>
      <c r="D211" s="10">
        <v>6</v>
      </c>
      <c r="E211" s="31">
        <v>60</v>
      </c>
    </row>
    <row r="212" spans="1:5" s="136" customFormat="1">
      <c r="A212" s="7" t="s">
        <v>3180</v>
      </c>
      <c r="B212" s="9" t="s">
        <v>4219</v>
      </c>
      <c r="C212" s="10">
        <v>2</v>
      </c>
      <c r="D212" s="10">
        <v>6</v>
      </c>
      <c r="E212" s="25">
        <v>60</v>
      </c>
    </row>
    <row r="213" spans="1:5" s="136" customFormat="1">
      <c r="A213" s="7" t="s">
        <v>250</v>
      </c>
      <c r="B213" s="9" t="s">
        <v>251</v>
      </c>
      <c r="C213" s="10">
        <v>2</v>
      </c>
      <c r="D213" s="10">
        <v>6</v>
      </c>
      <c r="E213" s="25">
        <v>60</v>
      </c>
    </row>
    <row r="214" spans="1:5" s="136" customFormat="1">
      <c r="A214" s="7" t="s">
        <v>4369</v>
      </c>
      <c r="B214" s="9" t="s">
        <v>460</v>
      </c>
      <c r="C214" s="10">
        <v>1</v>
      </c>
      <c r="D214" s="10">
        <v>6</v>
      </c>
      <c r="E214" s="31">
        <v>30</v>
      </c>
    </row>
    <row r="215" spans="1:5">
      <c r="A215" s="215" t="s">
        <v>4395</v>
      </c>
      <c r="B215" s="216"/>
      <c r="C215" s="216"/>
      <c r="D215" s="217"/>
      <c r="E215" s="10">
        <v>0</v>
      </c>
    </row>
    <row r="216" spans="1:5">
      <c r="A216" s="231" t="s">
        <v>4279</v>
      </c>
      <c r="B216" s="231"/>
      <c r="C216" s="231"/>
      <c r="D216" s="231"/>
      <c r="E216" s="151">
        <f>SUM(E191:E215)</f>
        <v>1150</v>
      </c>
    </row>
    <row r="217" spans="1:5">
      <c r="A217" s="131" t="s">
        <v>4343</v>
      </c>
    </row>
    <row r="218" spans="1:5">
      <c r="A218" s="131" t="s">
        <v>4322</v>
      </c>
    </row>
    <row r="219" spans="1:5">
      <c r="A219" s="131" t="s">
        <v>4370</v>
      </c>
    </row>
    <row r="221" spans="1:5" ht="32.25" customHeight="1">
      <c r="A221" s="232" t="s">
        <v>4367</v>
      </c>
      <c r="B221" s="233"/>
      <c r="C221" s="233"/>
      <c r="D221" s="234"/>
      <c r="E221" s="152">
        <f>E216+E187</f>
        <v>2350</v>
      </c>
    </row>
  </sheetData>
  <mergeCells count="9">
    <mergeCell ref="A215:D215"/>
    <mergeCell ref="A216:D216"/>
    <mergeCell ref="A221:D221"/>
    <mergeCell ref="A1:D1"/>
    <mergeCell ref="A5:D5"/>
    <mergeCell ref="A10:D10"/>
    <mergeCell ref="A161:E161"/>
    <mergeCell ref="A187:D187"/>
    <mergeCell ref="A189:E189"/>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sheetPr>
    <tabColor theme="0" tint="-0.499984740745262"/>
  </sheetPr>
  <dimension ref="A1:E146"/>
  <sheetViews>
    <sheetView topLeftCell="A124" workbookViewId="0">
      <selection activeCell="E94" sqref="E94"/>
    </sheetView>
  </sheetViews>
  <sheetFormatPr baseColWidth="10" defaultRowHeight="15"/>
  <cols>
    <col min="2" max="2" width="56.7109375" customWidth="1"/>
    <col min="5" max="5" width="13.28515625" bestFit="1" customWidth="1"/>
    <col min="258" max="258" width="56.7109375" customWidth="1"/>
    <col min="261" max="261" width="13.28515625" bestFit="1" customWidth="1"/>
    <col min="514" max="514" width="56.7109375" customWidth="1"/>
    <col min="517" max="517" width="13.28515625" bestFit="1" customWidth="1"/>
    <col min="770" max="770" width="56.7109375" customWidth="1"/>
    <col min="773" max="773" width="13.28515625" bestFit="1" customWidth="1"/>
    <col min="1026" max="1026" width="56.7109375" customWidth="1"/>
    <col min="1029" max="1029" width="13.28515625" bestFit="1" customWidth="1"/>
    <col min="1282" max="1282" width="56.7109375" customWidth="1"/>
    <col min="1285" max="1285" width="13.28515625" bestFit="1" customWidth="1"/>
    <col min="1538" max="1538" width="56.7109375" customWidth="1"/>
    <col min="1541" max="1541" width="13.28515625" bestFit="1" customWidth="1"/>
    <col min="1794" max="1794" width="56.7109375" customWidth="1"/>
    <col min="1797" max="1797" width="13.28515625" bestFit="1" customWidth="1"/>
    <col min="2050" max="2050" width="56.7109375" customWidth="1"/>
    <col min="2053" max="2053" width="13.28515625" bestFit="1" customWidth="1"/>
    <col min="2306" max="2306" width="56.7109375" customWidth="1"/>
    <col min="2309" max="2309" width="13.28515625" bestFit="1" customWidth="1"/>
    <col min="2562" max="2562" width="56.7109375" customWidth="1"/>
    <col min="2565" max="2565" width="13.28515625" bestFit="1" customWidth="1"/>
    <col min="2818" max="2818" width="56.7109375" customWidth="1"/>
    <col min="2821" max="2821" width="13.28515625" bestFit="1" customWidth="1"/>
    <col min="3074" max="3074" width="56.7109375" customWidth="1"/>
    <col min="3077" max="3077" width="13.28515625" bestFit="1" customWidth="1"/>
    <col min="3330" max="3330" width="56.7109375" customWidth="1"/>
    <col min="3333" max="3333" width="13.28515625" bestFit="1" customWidth="1"/>
    <col min="3586" max="3586" width="56.7109375" customWidth="1"/>
    <col min="3589" max="3589" width="13.28515625" bestFit="1" customWidth="1"/>
    <col min="3842" max="3842" width="56.7109375" customWidth="1"/>
    <col min="3845" max="3845" width="13.28515625" bestFit="1" customWidth="1"/>
    <col min="4098" max="4098" width="56.7109375" customWidth="1"/>
    <col min="4101" max="4101" width="13.28515625" bestFit="1" customWidth="1"/>
    <col min="4354" max="4354" width="56.7109375" customWidth="1"/>
    <col min="4357" max="4357" width="13.28515625" bestFit="1" customWidth="1"/>
    <col min="4610" max="4610" width="56.7109375" customWidth="1"/>
    <col min="4613" max="4613" width="13.28515625" bestFit="1" customWidth="1"/>
    <col min="4866" max="4866" width="56.7109375" customWidth="1"/>
    <col min="4869" max="4869" width="13.28515625" bestFit="1" customWidth="1"/>
    <col min="5122" max="5122" width="56.7109375" customWidth="1"/>
    <col min="5125" max="5125" width="13.28515625" bestFit="1" customWidth="1"/>
    <col min="5378" max="5378" width="56.7109375" customWidth="1"/>
    <col min="5381" max="5381" width="13.28515625" bestFit="1" customWidth="1"/>
    <col min="5634" max="5634" width="56.7109375" customWidth="1"/>
    <col min="5637" max="5637" width="13.28515625" bestFit="1" customWidth="1"/>
    <col min="5890" max="5890" width="56.7109375" customWidth="1"/>
    <col min="5893" max="5893" width="13.28515625" bestFit="1" customWidth="1"/>
    <col min="6146" max="6146" width="56.7109375" customWidth="1"/>
    <col min="6149" max="6149" width="13.28515625" bestFit="1" customWidth="1"/>
    <col min="6402" max="6402" width="56.7109375" customWidth="1"/>
    <col min="6405" max="6405" width="13.28515625" bestFit="1" customWidth="1"/>
    <col min="6658" max="6658" width="56.7109375" customWidth="1"/>
    <col min="6661" max="6661" width="13.28515625" bestFit="1" customWidth="1"/>
    <col min="6914" max="6914" width="56.7109375" customWidth="1"/>
    <col min="6917" max="6917" width="13.28515625" bestFit="1" customWidth="1"/>
    <col min="7170" max="7170" width="56.7109375" customWidth="1"/>
    <col min="7173" max="7173" width="13.28515625" bestFit="1" customWidth="1"/>
    <col min="7426" max="7426" width="56.7109375" customWidth="1"/>
    <col min="7429" max="7429" width="13.28515625" bestFit="1" customWidth="1"/>
    <col min="7682" max="7682" width="56.7109375" customWidth="1"/>
    <col min="7685" max="7685" width="13.28515625" bestFit="1" customWidth="1"/>
    <col min="7938" max="7938" width="56.7109375" customWidth="1"/>
    <col min="7941" max="7941" width="13.28515625" bestFit="1" customWidth="1"/>
    <col min="8194" max="8194" width="56.7109375" customWidth="1"/>
    <col min="8197" max="8197" width="13.28515625" bestFit="1" customWidth="1"/>
    <col min="8450" max="8450" width="56.7109375" customWidth="1"/>
    <col min="8453" max="8453" width="13.28515625" bestFit="1" customWidth="1"/>
    <col min="8706" max="8706" width="56.7109375" customWidth="1"/>
    <col min="8709" max="8709" width="13.28515625" bestFit="1" customWidth="1"/>
    <col min="8962" max="8962" width="56.7109375" customWidth="1"/>
    <col min="8965" max="8965" width="13.28515625" bestFit="1" customWidth="1"/>
    <col min="9218" max="9218" width="56.7109375" customWidth="1"/>
    <col min="9221" max="9221" width="13.28515625" bestFit="1" customWidth="1"/>
    <col min="9474" max="9474" width="56.7109375" customWidth="1"/>
    <col min="9477" max="9477" width="13.28515625" bestFit="1" customWidth="1"/>
    <col min="9730" max="9730" width="56.7109375" customWidth="1"/>
    <col min="9733" max="9733" width="13.28515625" bestFit="1" customWidth="1"/>
    <col min="9986" max="9986" width="56.7109375" customWidth="1"/>
    <col min="9989" max="9989" width="13.28515625" bestFit="1" customWidth="1"/>
    <col min="10242" max="10242" width="56.7109375" customWidth="1"/>
    <col min="10245" max="10245" width="13.28515625" bestFit="1" customWidth="1"/>
    <col min="10498" max="10498" width="56.7109375" customWidth="1"/>
    <col min="10501" max="10501" width="13.28515625" bestFit="1" customWidth="1"/>
    <col min="10754" max="10754" width="56.7109375" customWidth="1"/>
    <col min="10757" max="10757" width="13.28515625" bestFit="1" customWidth="1"/>
    <col min="11010" max="11010" width="56.7109375" customWidth="1"/>
    <col min="11013" max="11013" width="13.28515625" bestFit="1" customWidth="1"/>
    <col min="11266" max="11266" width="56.7109375" customWidth="1"/>
    <col min="11269" max="11269" width="13.28515625" bestFit="1" customWidth="1"/>
    <col min="11522" max="11522" width="56.7109375" customWidth="1"/>
    <col min="11525" max="11525" width="13.28515625" bestFit="1" customWidth="1"/>
    <col min="11778" max="11778" width="56.7109375" customWidth="1"/>
    <col min="11781" max="11781" width="13.28515625" bestFit="1" customWidth="1"/>
    <col min="12034" max="12034" width="56.7109375" customWidth="1"/>
    <col min="12037" max="12037" width="13.28515625" bestFit="1" customWidth="1"/>
    <col min="12290" max="12290" width="56.7109375" customWidth="1"/>
    <col min="12293" max="12293" width="13.28515625" bestFit="1" customWidth="1"/>
    <col min="12546" max="12546" width="56.7109375" customWidth="1"/>
    <col min="12549" max="12549" width="13.28515625" bestFit="1" customWidth="1"/>
    <col min="12802" max="12802" width="56.7109375" customWidth="1"/>
    <col min="12805" max="12805" width="13.28515625" bestFit="1" customWidth="1"/>
    <col min="13058" max="13058" width="56.7109375" customWidth="1"/>
    <col min="13061" max="13061" width="13.28515625" bestFit="1" customWidth="1"/>
    <col min="13314" max="13314" width="56.7109375" customWidth="1"/>
    <col min="13317" max="13317" width="13.28515625" bestFit="1" customWidth="1"/>
    <col min="13570" max="13570" width="56.7109375" customWidth="1"/>
    <col min="13573" max="13573" width="13.28515625" bestFit="1" customWidth="1"/>
    <col min="13826" max="13826" width="56.7109375" customWidth="1"/>
    <col min="13829" max="13829" width="13.28515625" bestFit="1" customWidth="1"/>
    <col min="14082" max="14082" width="56.7109375" customWidth="1"/>
    <col min="14085" max="14085" width="13.28515625" bestFit="1" customWidth="1"/>
    <col min="14338" max="14338" width="56.7109375" customWidth="1"/>
    <col min="14341" max="14341" width="13.28515625" bestFit="1" customWidth="1"/>
    <col min="14594" max="14594" width="56.7109375" customWidth="1"/>
    <col min="14597" max="14597" width="13.28515625" bestFit="1" customWidth="1"/>
    <col min="14850" max="14850" width="56.7109375" customWidth="1"/>
    <col min="14853" max="14853" width="13.28515625" bestFit="1" customWidth="1"/>
    <col min="15106" max="15106" width="56.7109375" customWidth="1"/>
    <col min="15109" max="15109" width="13.28515625" bestFit="1" customWidth="1"/>
    <col min="15362" max="15362" width="56.7109375" customWidth="1"/>
    <col min="15365" max="15365" width="13.28515625" bestFit="1" customWidth="1"/>
    <col min="15618" max="15618" width="56.7109375" customWidth="1"/>
    <col min="15621" max="15621" width="13.28515625" bestFit="1" customWidth="1"/>
    <col min="15874" max="15874" width="56.7109375" customWidth="1"/>
    <col min="15877" max="15877" width="13.28515625" bestFit="1" customWidth="1"/>
    <col min="16130" max="16130" width="56.7109375" customWidth="1"/>
    <col min="16133" max="16133" width="13.28515625" bestFit="1" customWidth="1"/>
  </cols>
  <sheetData>
    <row r="1" spans="1:5" ht="18.75">
      <c r="A1" s="241" t="s">
        <v>4371</v>
      </c>
      <c r="B1" s="241"/>
      <c r="C1" s="241"/>
      <c r="D1" s="241"/>
    </row>
    <row r="2" spans="1:5">
      <c r="A2" s="111"/>
      <c r="B2" s="112"/>
      <c r="C2" s="112"/>
      <c r="D2" s="112"/>
    </row>
    <row r="3" spans="1:5">
      <c r="A3" s="113" t="s">
        <v>4374</v>
      </c>
      <c r="B3" s="112"/>
      <c r="C3" s="112"/>
      <c r="D3" s="112"/>
    </row>
    <row r="4" spans="1:5" ht="15.75" thickBot="1">
      <c r="A4" s="113"/>
      <c r="B4" s="112"/>
      <c r="C4" s="112"/>
      <c r="D4" s="112"/>
    </row>
    <row r="5" spans="1:5">
      <c r="A5" s="242" t="s">
        <v>4263</v>
      </c>
      <c r="B5" s="243"/>
      <c r="C5" s="243"/>
      <c r="D5" s="244"/>
    </row>
    <row r="6" spans="1:5" ht="15.75" thickBot="1">
      <c r="A6" s="117" t="s">
        <v>4372</v>
      </c>
      <c r="B6" s="118"/>
      <c r="C6" s="118"/>
      <c r="D6" s="119"/>
    </row>
    <row r="7" spans="1:5" ht="15.75" thickBot="1">
      <c r="A7" s="120"/>
      <c r="B7" s="112"/>
      <c r="C7" s="112"/>
      <c r="D7" s="112"/>
    </row>
    <row r="8" spans="1:5">
      <c r="A8" s="242" t="s">
        <v>4266</v>
      </c>
      <c r="B8" s="243"/>
      <c r="C8" s="243"/>
      <c r="D8" s="244"/>
    </row>
    <row r="9" spans="1:5">
      <c r="A9" s="114" t="s">
        <v>4376</v>
      </c>
      <c r="B9" s="115"/>
      <c r="C9" s="115"/>
      <c r="D9" s="116"/>
    </row>
    <row r="10" spans="1:5">
      <c r="A10" s="114" t="s">
        <v>4375</v>
      </c>
      <c r="B10" s="115"/>
      <c r="C10" s="115"/>
      <c r="D10" s="116"/>
    </row>
    <row r="11" spans="1:5">
      <c r="A11" s="114" t="s">
        <v>4377</v>
      </c>
      <c r="B11" s="115"/>
      <c r="C11" s="115"/>
      <c r="D11" s="116"/>
    </row>
    <row r="12" spans="1:5" ht="15.75" thickBot="1">
      <c r="A12" s="117" t="s">
        <v>4378</v>
      </c>
      <c r="B12" s="118"/>
      <c r="C12" s="118"/>
      <c r="D12" s="119"/>
    </row>
    <row r="13" spans="1:5">
      <c r="A13" s="111"/>
      <c r="B13" s="112"/>
      <c r="C13" s="112"/>
      <c r="D13" s="112"/>
    </row>
    <row r="14" spans="1:5">
      <c r="A14" s="113" t="s">
        <v>4269</v>
      </c>
      <c r="B14" s="112"/>
      <c r="C14" s="112"/>
      <c r="D14" s="112"/>
    </row>
    <row r="15" spans="1:5">
      <c r="A15" s="111"/>
      <c r="B15" s="112"/>
      <c r="C15" s="112"/>
      <c r="D15" s="112"/>
    </row>
    <row r="16" spans="1:5">
      <c r="A16" s="153" t="s">
        <v>4373</v>
      </c>
      <c r="B16" s="153"/>
      <c r="C16" s="153"/>
      <c r="D16" s="153"/>
      <c r="E16" s="153"/>
    </row>
    <row r="17" spans="1:5">
      <c r="A17" s="123" t="s">
        <v>4271</v>
      </c>
      <c r="B17" s="124" t="s">
        <v>4272</v>
      </c>
      <c r="C17" s="124" t="s">
        <v>4273</v>
      </c>
      <c r="D17" s="124" t="s">
        <v>11</v>
      </c>
      <c r="E17" s="124" t="s">
        <v>4274</v>
      </c>
    </row>
    <row r="18" spans="1:5" s="136" customFormat="1">
      <c r="A18" s="7" t="s">
        <v>281</v>
      </c>
      <c r="B18" s="9" t="s">
        <v>282</v>
      </c>
      <c r="C18" s="10">
        <v>1</v>
      </c>
      <c r="D18" s="10">
        <v>6</v>
      </c>
      <c r="E18" s="31">
        <v>60</v>
      </c>
    </row>
    <row r="19" spans="1:5" s="136" customFormat="1">
      <c r="A19" s="7" t="s">
        <v>91</v>
      </c>
      <c r="B19" s="9" t="s">
        <v>92</v>
      </c>
      <c r="C19" s="10">
        <v>2</v>
      </c>
      <c r="D19" s="10">
        <v>6</v>
      </c>
      <c r="E19" s="31">
        <v>60</v>
      </c>
    </row>
    <row r="20" spans="1:5" s="136" customFormat="1">
      <c r="A20" s="7" t="s">
        <v>283</v>
      </c>
      <c r="B20" s="9" t="s">
        <v>284</v>
      </c>
      <c r="C20" s="10">
        <v>2</v>
      </c>
      <c r="D20" s="10">
        <v>6</v>
      </c>
      <c r="E20" s="31">
        <v>60</v>
      </c>
    </row>
    <row r="21" spans="1:5" s="136" customFormat="1">
      <c r="A21" s="7" t="s">
        <v>93</v>
      </c>
      <c r="B21" s="9" t="s">
        <v>94</v>
      </c>
      <c r="C21" s="10">
        <v>2</v>
      </c>
      <c r="D21" s="10">
        <v>6</v>
      </c>
      <c r="E21" s="31">
        <v>60</v>
      </c>
    </row>
    <row r="22" spans="1:5" s="136" customFormat="1">
      <c r="A22" s="7" t="s">
        <v>285</v>
      </c>
      <c r="B22" s="9" t="s">
        <v>286</v>
      </c>
      <c r="C22" s="10">
        <v>1</v>
      </c>
      <c r="D22" s="10">
        <v>6</v>
      </c>
      <c r="E22" s="31">
        <v>60</v>
      </c>
    </row>
    <row r="23" spans="1:5">
      <c r="E23" s="135">
        <f>SUM(E18:E22)</f>
        <v>300</v>
      </c>
    </row>
    <row r="25" spans="1:5">
      <c r="A25" s="153" t="s">
        <v>4379</v>
      </c>
      <c r="B25" s="153"/>
      <c r="C25" s="153"/>
      <c r="D25" s="153"/>
      <c r="E25" s="153"/>
    </row>
    <row r="26" spans="1:5">
      <c r="A26" s="123" t="s">
        <v>4271</v>
      </c>
      <c r="B26" s="124" t="s">
        <v>4272</v>
      </c>
      <c r="C26" s="124" t="s">
        <v>4273</v>
      </c>
      <c r="D26" s="124" t="s">
        <v>11</v>
      </c>
      <c r="E26" s="124" t="s">
        <v>4274</v>
      </c>
    </row>
    <row r="27" spans="1:5" s="136" customFormat="1">
      <c r="A27" s="22" t="s">
        <v>262</v>
      </c>
      <c r="B27" s="24" t="s">
        <v>263</v>
      </c>
      <c r="C27" s="25" t="s">
        <v>264</v>
      </c>
      <c r="D27" s="26" t="s">
        <v>78</v>
      </c>
      <c r="E27" s="10">
        <v>80</v>
      </c>
    </row>
    <row r="28" spans="1:5" s="136" customFormat="1">
      <c r="A28" s="22" t="s">
        <v>265</v>
      </c>
      <c r="B28" s="24" t="s">
        <v>266</v>
      </c>
      <c r="C28" s="25" t="s">
        <v>264</v>
      </c>
      <c r="D28" s="26" t="s">
        <v>78</v>
      </c>
      <c r="E28" s="10">
        <v>80</v>
      </c>
    </row>
    <row r="29" spans="1:5" s="136" customFormat="1">
      <c r="A29" s="22" t="s">
        <v>75</v>
      </c>
      <c r="B29" s="24" t="s">
        <v>76</v>
      </c>
      <c r="C29" s="25">
        <v>2</v>
      </c>
      <c r="D29" s="26" t="s">
        <v>78</v>
      </c>
      <c r="E29" s="25">
        <v>40</v>
      </c>
    </row>
    <row r="30" spans="1:5" s="136" customFormat="1">
      <c r="A30" s="7" t="s">
        <v>960</v>
      </c>
      <c r="B30" s="9" t="s">
        <v>4250</v>
      </c>
      <c r="C30" s="10">
        <v>1</v>
      </c>
      <c r="D30" s="10">
        <v>6</v>
      </c>
      <c r="E30" s="10">
        <v>60</v>
      </c>
    </row>
    <row r="31" spans="1:5" s="136" customFormat="1">
      <c r="A31" s="7" t="s">
        <v>971</v>
      </c>
      <c r="B31" s="9" t="s">
        <v>4248</v>
      </c>
      <c r="C31" s="10">
        <v>1</v>
      </c>
      <c r="D31" s="10">
        <v>6</v>
      </c>
      <c r="E31" s="10">
        <v>60</v>
      </c>
    </row>
    <row r="32" spans="1:5" s="136" customFormat="1">
      <c r="A32" s="7" t="s">
        <v>973</v>
      </c>
      <c r="B32" s="9" t="s">
        <v>4249</v>
      </c>
      <c r="C32" s="10">
        <v>2</v>
      </c>
      <c r="D32" s="10">
        <v>6</v>
      </c>
      <c r="E32" s="10">
        <v>60</v>
      </c>
    </row>
    <row r="33" spans="1:5" s="136" customFormat="1">
      <c r="A33" s="7" t="s">
        <v>975</v>
      </c>
      <c r="B33" s="9" t="s">
        <v>4238</v>
      </c>
      <c r="C33" s="10">
        <v>2</v>
      </c>
      <c r="D33" s="10">
        <v>6</v>
      </c>
      <c r="E33" s="10">
        <v>60</v>
      </c>
    </row>
    <row r="34" spans="1:5" s="136" customFormat="1">
      <c r="A34" s="7" t="s">
        <v>285</v>
      </c>
      <c r="B34" s="9" t="s">
        <v>286</v>
      </c>
      <c r="C34" s="10">
        <v>1</v>
      </c>
      <c r="D34" s="10">
        <v>6</v>
      </c>
      <c r="E34" s="25">
        <v>60</v>
      </c>
    </row>
    <row r="35" spans="1:5" s="136" customFormat="1">
      <c r="A35" s="7" t="s">
        <v>149</v>
      </c>
      <c r="B35" s="9" t="s">
        <v>150</v>
      </c>
      <c r="C35" s="10">
        <v>2</v>
      </c>
      <c r="D35" s="10">
        <v>4</v>
      </c>
      <c r="E35" s="25">
        <v>40</v>
      </c>
    </row>
    <row r="36" spans="1:5" s="136" customFormat="1">
      <c r="A36" s="22" t="s">
        <v>169</v>
      </c>
      <c r="B36" s="24" t="s">
        <v>170</v>
      </c>
      <c r="C36" s="25">
        <v>2</v>
      </c>
      <c r="D36" s="25">
        <v>6</v>
      </c>
      <c r="E36" s="25">
        <v>60</v>
      </c>
    </row>
    <row r="37" spans="1:5" s="136" customFormat="1">
      <c r="A37" s="7" t="s">
        <v>489</v>
      </c>
      <c r="B37" s="9" t="s">
        <v>487</v>
      </c>
      <c r="C37" s="10" t="s">
        <v>264</v>
      </c>
      <c r="D37" s="10">
        <v>2</v>
      </c>
      <c r="E37" s="25">
        <v>0</v>
      </c>
    </row>
    <row r="38" spans="1:5" s="136" customFormat="1">
      <c r="A38" s="7" t="s">
        <v>4239</v>
      </c>
      <c r="B38" s="9" t="s">
        <v>4240</v>
      </c>
      <c r="C38" s="10" t="s">
        <v>264</v>
      </c>
      <c r="D38" s="10">
        <v>18</v>
      </c>
      <c r="E38" s="10">
        <v>46</v>
      </c>
    </row>
    <row r="39" spans="1:5">
      <c r="E39" s="135">
        <f>SUM(E27:E38)</f>
        <v>646</v>
      </c>
    </row>
    <row r="41" spans="1:5">
      <c r="A41" s="153" t="s">
        <v>4380</v>
      </c>
      <c r="B41" s="153"/>
      <c r="C41" s="153"/>
      <c r="D41" s="153"/>
      <c r="E41" s="153"/>
    </row>
    <row r="42" spans="1:5">
      <c r="A42" s="123" t="s">
        <v>4271</v>
      </c>
      <c r="B42" s="124" t="s">
        <v>4272</v>
      </c>
      <c r="C42" s="124" t="s">
        <v>4273</v>
      </c>
      <c r="D42" s="124" t="s">
        <v>11</v>
      </c>
      <c r="E42" s="124" t="s">
        <v>4274</v>
      </c>
    </row>
    <row r="43" spans="1:5" s="136" customFormat="1">
      <c r="A43" s="7" t="s">
        <v>971</v>
      </c>
      <c r="B43" s="9" t="s">
        <v>4248</v>
      </c>
      <c r="C43" s="10">
        <v>1</v>
      </c>
      <c r="D43" s="10">
        <v>6</v>
      </c>
      <c r="E43" s="10">
        <v>60</v>
      </c>
    </row>
    <row r="44" spans="1:5" s="136" customFormat="1">
      <c r="A44" s="7" t="s">
        <v>973</v>
      </c>
      <c r="B44" s="9" t="s">
        <v>4249</v>
      </c>
      <c r="C44" s="10">
        <v>2</v>
      </c>
      <c r="D44" s="10">
        <v>6</v>
      </c>
      <c r="E44" s="10">
        <v>60</v>
      </c>
    </row>
    <row r="45" spans="1:5" s="136" customFormat="1">
      <c r="A45" s="7" t="s">
        <v>975</v>
      </c>
      <c r="B45" s="9" t="s">
        <v>4238</v>
      </c>
      <c r="C45" s="10">
        <v>2</v>
      </c>
      <c r="D45" s="10">
        <v>6</v>
      </c>
      <c r="E45" s="10">
        <v>60</v>
      </c>
    </row>
    <row r="46" spans="1:5" s="136" customFormat="1">
      <c r="A46" s="7" t="s">
        <v>285</v>
      </c>
      <c r="B46" s="9" t="s">
        <v>286</v>
      </c>
      <c r="C46" s="10">
        <v>1</v>
      </c>
      <c r="D46" s="10">
        <v>6</v>
      </c>
      <c r="E46" s="31">
        <v>60</v>
      </c>
    </row>
    <row r="47" spans="1:5" s="136" customFormat="1">
      <c r="A47" s="7" t="s">
        <v>982</v>
      </c>
      <c r="B47" s="9" t="s">
        <v>4245</v>
      </c>
      <c r="C47" s="10">
        <v>2</v>
      </c>
      <c r="D47" s="10">
        <v>6</v>
      </c>
      <c r="E47" s="10">
        <v>60</v>
      </c>
    </row>
    <row r="48" spans="1:5" s="136" customFormat="1">
      <c r="A48" s="22" t="s">
        <v>287</v>
      </c>
      <c r="B48" s="24" t="s">
        <v>288</v>
      </c>
      <c r="C48" s="25">
        <v>1</v>
      </c>
      <c r="D48" s="25">
        <v>6</v>
      </c>
      <c r="E48" s="31">
        <v>60</v>
      </c>
    </row>
    <row r="49" spans="1:5" s="136" customFormat="1">
      <c r="A49" s="7" t="s">
        <v>985</v>
      </c>
      <c r="B49" s="9" t="s">
        <v>4244</v>
      </c>
      <c r="C49" s="10">
        <v>2</v>
      </c>
      <c r="D49" s="10">
        <v>6</v>
      </c>
      <c r="E49" s="10">
        <v>60</v>
      </c>
    </row>
    <row r="50" spans="1:5" s="136" customFormat="1">
      <c r="A50" s="7" t="s">
        <v>987</v>
      </c>
      <c r="B50" s="9" t="s">
        <v>4246</v>
      </c>
      <c r="C50" s="10">
        <v>2</v>
      </c>
      <c r="D50" s="10">
        <v>6</v>
      </c>
      <c r="E50" s="10">
        <v>60</v>
      </c>
    </row>
    <row r="51" spans="1:5" s="136" customFormat="1">
      <c r="A51" s="7" t="s">
        <v>129</v>
      </c>
      <c r="B51" s="9" t="s">
        <v>130</v>
      </c>
      <c r="C51" s="10">
        <v>1</v>
      </c>
      <c r="D51" s="10">
        <v>6</v>
      </c>
      <c r="E51" s="31">
        <v>60</v>
      </c>
    </row>
    <row r="52" spans="1:5" s="136" customFormat="1">
      <c r="A52" s="22" t="s">
        <v>169</v>
      </c>
      <c r="B52" s="24" t="s">
        <v>170</v>
      </c>
      <c r="C52" s="25">
        <v>2</v>
      </c>
      <c r="D52" s="25">
        <v>6</v>
      </c>
      <c r="E52" s="31">
        <v>60</v>
      </c>
    </row>
    <row r="53" spans="1:5" s="136" customFormat="1">
      <c r="A53" s="7" t="s">
        <v>2572</v>
      </c>
      <c r="B53" s="9" t="s">
        <v>4243</v>
      </c>
      <c r="C53" s="10">
        <v>1</v>
      </c>
      <c r="D53" s="10">
        <v>6</v>
      </c>
      <c r="E53" s="10">
        <v>60</v>
      </c>
    </row>
    <row r="54" spans="1:5" s="136" customFormat="1">
      <c r="A54" s="7" t="s">
        <v>459</v>
      </c>
      <c r="B54" s="9" t="s">
        <v>460</v>
      </c>
      <c r="C54" s="10">
        <v>1</v>
      </c>
      <c r="D54" s="10">
        <v>6</v>
      </c>
      <c r="E54" s="31">
        <v>60</v>
      </c>
    </row>
    <row r="55" spans="1:5" s="136" customFormat="1">
      <c r="A55" s="7" t="s">
        <v>4247</v>
      </c>
      <c r="B55" s="46" t="s">
        <v>462</v>
      </c>
      <c r="C55" s="10" t="s">
        <v>264</v>
      </c>
      <c r="D55" s="10">
        <v>48</v>
      </c>
      <c r="E55" s="10">
        <v>46</v>
      </c>
    </row>
    <row r="56" spans="1:5">
      <c r="E56" s="135">
        <f>SUM(E43:E55)</f>
        <v>766</v>
      </c>
    </row>
    <row r="57" spans="1:5">
      <c r="E57" s="156"/>
    </row>
    <row r="58" spans="1:5">
      <c r="A58" s="157" t="s">
        <v>4381</v>
      </c>
      <c r="B58" s="157"/>
      <c r="C58" s="157"/>
      <c r="D58" s="157"/>
      <c r="E58" s="157"/>
    </row>
    <row r="59" spans="1:5">
      <c r="A59" s="123" t="s">
        <v>4271</v>
      </c>
      <c r="B59" s="124" t="s">
        <v>4272</v>
      </c>
      <c r="C59" s="124" t="s">
        <v>4273</v>
      </c>
      <c r="D59" s="124" t="s">
        <v>11</v>
      </c>
      <c r="E59" s="124" t="s">
        <v>4274</v>
      </c>
    </row>
    <row r="60" spans="1:5" s="136" customFormat="1">
      <c r="A60" s="22" t="s">
        <v>262</v>
      </c>
      <c r="B60" s="24" t="s">
        <v>263</v>
      </c>
      <c r="C60" s="25" t="s">
        <v>264</v>
      </c>
      <c r="D60" s="26" t="s">
        <v>78</v>
      </c>
      <c r="E60" s="10">
        <v>80</v>
      </c>
    </row>
    <row r="61" spans="1:5" s="136" customFormat="1">
      <c r="A61" s="22" t="s">
        <v>265</v>
      </c>
      <c r="B61" s="24" t="s">
        <v>266</v>
      </c>
      <c r="C61" s="25" t="s">
        <v>264</v>
      </c>
      <c r="D61" s="26" t="s">
        <v>78</v>
      </c>
      <c r="E61" s="10">
        <v>80</v>
      </c>
    </row>
    <row r="62" spans="1:5" s="136" customFormat="1">
      <c r="A62" s="22" t="s">
        <v>75</v>
      </c>
      <c r="B62" s="24" t="s">
        <v>76</v>
      </c>
      <c r="C62" s="25">
        <v>2</v>
      </c>
      <c r="D62" s="26" t="s">
        <v>78</v>
      </c>
      <c r="E62" s="25">
        <v>40</v>
      </c>
    </row>
    <row r="63" spans="1:5" s="136" customFormat="1">
      <c r="A63" s="7" t="s">
        <v>339</v>
      </c>
      <c r="B63" s="9" t="s">
        <v>340</v>
      </c>
      <c r="C63" s="25">
        <v>1</v>
      </c>
      <c r="D63" s="25">
        <v>4</v>
      </c>
      <c r="E63" s="31">
        <v>40</v>
      </c>
    </row>
    <row r="64" spans="1:5" s="136" customFormat="1">
      <c r="A64" s="7" t="s">
        <v>343</v>
      </c>
      <c r="B64" s="9" t="s">
        <v>344</v>
      </c>
      <c r="C64" s="25">
        <v>1</v>
      </c>
      <c r="D64" s="25">
        <v>4</v>
      </c>
      <c r="E64" s="31">
        <v>40</v>
      </c>
    </row>
    <row r="65" spans="1:5" s="136" customFormat="1">
      <c r="A65" s="7" t="s">
        <v>349</v>
      </c>
      <c r="B65" s="9" t="s">
        <v>4326</v>
      </c>
      <c r="C65" s="10">
        <v>1</v>
      </c>
      <c r="D65" s="10">
        <v>4</v>
      </c>
      <c r="E65" s="31">
        <v>40</v>
      </c>
    </row>
    <row r="66" spans="1:5" s="136" customFormat="1">
      <c r="A66" s="7" t="s">
        <v>351</v>
      </c>
      <c r="B66" s="9" t="s">
        <v>4329</v>
      </c>
      <c r="C66" s="10">
        <v>1</v>
      </c>
      <c r="D66" s="10">
        <v>4</v>
      </c>
      <c r="E66" s="31">
        <v>40</v>
      </c>
    </row>
    <row r="67" spans="1:5" s="136" customFormat="1">
      <c r="A67" s="7" t="s">
        <v>137</v>
      </c>
      <c r="B67" s="9" t="s">
        <v>4332</v>
      </c>
      <c r="C67" s="10">
        <v>2</v>
      </c>
      <c r="D67" s="10">
        <v>4</v>
      </c>
      <c r="E67" s="31">
        <v>40</v>
      </c>
    </row>
    <row r="68" spans="1:5" s="136" customFormat="1">
      <c r="A68" s="7" t="s">
        <v>139</v>
      </c>
      <c r="B68" s="9" t="s">
        <v>4330</v>
      </c>
      <c r="C68" s="10">
        <v>2</v>
      </c>
      <c r="D68" s="10">
        <v>4</v>
      </c>
      <c r="E68" s="31">
        <v>40</v>
      </c>
    </row>
    <row r="69" spans="1:5" s="136" customFormat="1">
      <c r="A69" s="7" t="s">
        <v>140</v>
      </c>
      <c r="B69" s="9" t="s">
        <v>4331</v>
      </c>
      <c r="C69" s="10">
        <v>2</v>
      </c>
      <c r="D69" s="10">
        <v>4</v>
      </c>
      <c r="E69" s="31">
        <v>40</v>
      </c>
    </row>
    <row r="70" spans="1:5" s="136" customFormat="1">
      <c r="A70" s="7" t="s">
        <v>356</v>
      </c>
      <c r="B70" s="9" t="s">
        <v>4327</v>
      </c>
      <c r="C70" s="10">
        <v>1</v>
      </c>
      <c r="D70" s="10">
        <v>4</v>
      </c>
      <c r="E70" s="31">
        <v>40</v>
      </c>
    </row>
    <row r="71" spans="1:5" s="136" customFormat="1">
      <c r="A71" s="7" t="s">
        <v>357</v>
      </c>
      <c r="B71" s="9" t="s">
        <v>4328</v>
      </c>
      <c r="C71" s="10">
        <v>1</v>
      </c>
      <c r="D71" s="10">
        <v>4</v>
      </c>
      <c r="E71" s="31">
        <v>40</v>
      </c>
    </row>
    <row r="72" spans="1:5" s="136" customFormat="1">
      <c r="A72" s="7" t="s">
        <v>149</v>
      </c>
      <c r="B72" s="9" t="s">
        <v>150</v>
      </c>
      <c r="C72" s="10">
        <v>2</v>
      </c>
      <c r="D72" s="10">
        <v>4</v>
      </c>
      <c r="E72" s="31">
        <v>40</v>
      </c>
    </row>
    <row r="73" spans="1:5" s="136" customFormat="1">
      <c r="A73" s="7" t="s">
        <v>489</v>
      </c>
      <c r="B73" s="9" t="s">
        <v>487</v>
      </c>
      <c r="C73" s="10" t="s">
        <v>264</v>
      </c>
      <c r="D73" s="10">
        <v>2</v>
      </c>
      <c r="E73" s="31">
        <v>0</v>
      </c>
    </row>
    <row r="74" spans="1:5" s="136" customFormat="1">
      <c r="A74" s="7" t="s">
        <v>499</v>
      </c>
      <c r="B74" s="46" t="s">
        <v>462</v>
      </c>
      <c r="C74" s="10" t="s">
        <v>264</v>
      </c>
      <c r="D74" s="10">
        <v>18</v>
      </c>
      <c r="E74" s="31">
        <v>46</v>
      </c>
    </row>
    <row r="75" spans="1:5">
      <c r="E75" s="135">
        <f>SUM(E60:E74)</f>
        <v>646</v>
      </c>
    </row>
    <row r="77" spans="1:5">
      <c r="A77" s="157" t="s">
        <v>4382</v>
      </c>
      <c r="B77" s="157"/>
      <c r="C77" s="157"/>
      <c r="D77" s="157"/>
      <c r="E77" s="157"/>
    </row>
    <row r="78" spans="1:5">
      <c r="A78" s="123" t="s">
        <v>4271</v>
      </c>
      <c r="B78" s="124" t="s">
        <v>4272</v>
      </c>
      <c r="C78" s="124" t="s">
        <v>4273</v>
      </c>
      <c r="D78" s="124" t="s">
        <v>11</v>
      </c>
      <c r="E78" s="124" t="s">
        <v>4274</v>
      </c>
    </row>
    <row r="79" spans="1:5" s="136" customFormat="1">
      <c r="A79" s="22" t="s">
        <v>262</v>
      </c>
      <c r="B79" s="24" t="s">
        <v>263</v>
      </c>
      <c r="C79" s="25" t="s">
        <v>264</v>
      </c>
      <c r="D79" s="26" t="s">
        <v>78</v>
      </c>
      <c r="E79" s="10">
        <v>80</v>
      </c>
    </row>
    <row r="80" spans="1:5" s="136" customFormat="1">
      <c r="A80" s="22" t="s">
        <v>265</v>
      </c>
      <c r="B80" s="24" t="s">
        <v>266</v>
      </c>
      <c r="C80" s="25" t="s">
        <v>264</v>
      </c>
      <c r="D80" s="26" t="s">
        <v>78</v>
      </c>
      <c r="E80" s="10">
        <v>80</v>
      </c>
    </row>
    <row r="81" spans="1:5" s="136" customFormat="1">
      <c r="A81" s="22" t="s">
        <v>75</v>
      </c>
      <c r="B81" s="24" t="s">
        <v>76</v>
      </c>
      <c r="C81" s="25">
        <v>2</v>
      </c>
      <c r="D81" s="26" t="s">
        <v>78</v>
      </c>
      <c r="E81" s="25">
        <v>40</v>
      </c>
    </row>
    <row r="82" spans="1:5" s="136" customFormat="1">
      <c r="A82" s="7" t="s">
        <v>339</v>
      </c>
      <c r="B82" s="9" t="s">
        <v>340</v>
      </c>
      <c r="C82" s="25">
        <v>1</v>
      </c>
      <c r="D82" s="25">
        <v>4</v>
      </c>
      <c r="E82" s="31">
        <v>40</v>
      </c>
    </row>
    <row r="83" spans="1:5" s="136" customFormat="1">
      <c r="A83" s="7" t="s">
        <v>341</v>
      </c>
      <c r="B83" s="9" t="s">
        <v>342</v>
      </c>
      <c r="C83" s="25">
        <v>1</v>
      </c>
      <c r="D83" s="25">
        <v>4</v>
      </c>
      <c r="E83" s="31">
        <v>40</v>
      </c>
    </row>
    <row r="84" spans="1:5" s="136" customFormat="1">
      <c r="A84" s="7" t="s">
        <v>343</v>
      </c>
      <c r="B84" s="9" t="s">
        <v>344</v>
      </c>
      <c r="C84" s="25">
        <v>1</v>
      </c>
      <c r="D84" s="25">
        <v>4</v>
      </c>
      <c r="E84" s="31">
        <v>40</v>
      </c>
    </row>
    <row r="85" spans="1:5" s="136" customFormat="1">
      <c r="A85" s="7" t="s">
        <v>131</v>
      </c>
      <c r="B85" s="9" t="s">
        <v>132</v>
      </c>
      <c r="C85" s="25">
        <v>2</v>
      </c>
      <c r="D85" s="25">
        <v>4</v>
      </c>
      <c r="E85" s="31">
        <v>40</v>
      </c>
    </row>
    <row r="86" spans="1:5" s="136" customFormat="1">
      <c r="A86" s="7" t="s">
        <v>345</v>
      </c>
      <c r="B86" s="9" t="s">
        <v>346</v>
      </c>
      <c r="C86" s="25">
        <v>1</v>
      </c>
      <c r="D86" s="25">
        <v>4</v>
      </c>
      <c r="E86" s="31">
        <v>40</v>
      </c>
    </row>
    <row r="87" spans="1:5" s="136" customFormat="1">
      <c r="A87" s="7" t="s">
        <v>133</v>
      </c>
      <c r="B87" s="9" t="s">
        <v>134</v>
      </c>
      <c r="C87" s="25">
        <v>2</v>
      </c>
      <c r="D87" s="25">
        <v>4</v>
      </c>
      <c r="E87" s="31">
        <v>40</v>
      </c>
    </row>
    <row r="88" spans="1:5" s="136" customFormat="1">
      <c r="A88" s="7" t="s">
        <v>347</v>
      </c>
      <c r="B88" s="9" t="s">
        <v>348</v>
      </c>
      <c r="C88" s="25">
        <v>1</v>
      </c>
      <c r="D88" s="25">
        <v>4</v>
      </c>
      <c r="E88" s="31">
        <v>40</v>
      </c>
    </row>
    <row r="89" spans="1:5" s="136" customFormat="1">
      <c r="A89" s="7" t="s">
        <v>135</v>
      </c>
      <c r="B89" s="9" t="s">
        <v>136</v>
      </c>
      <c r="C89" s="25">
        <v>2</v>
      </c>
      <c r="D89" s="25">
        <v>4</v>
      </c>
      <c r="E89" s="31">
        <v>40</v>
      </c>
    </row>
    <row r="90" spans="1:5" s="136" customFormat="1">
      <c r="A90" s="7" t="s">
        <v>141</v>
      </c>
      <c r="B90" s="9" t="s">
        <v>142</v>
      </c>
      <c r="C90" s="25">
        <v>2</v>
      </c>
      <c r="D90" s="25">
        <v>4</v>
      </c>
      <c r="E90" s="31">
        <v>40</v>
      </c>
    </row>
    <row r="91" spans="1:5" s="136" customFormat="1">
      <c r="A91" s="7" t="s">
        <v>149</v>
      </c>
      <c r="B91" s="9" t="s">
        <v>150</v>
      </c>
      <c r="C91" s="10">
        <v>2</v>
      </c>
      <c r="D91" s="10">
        <v>4</v>
      </c>
      <c r="E91" s="31">
        <v>40</v>
      </c>
    </row>
    <row r="92" spans="1:5" s="136" customFormat="1">
      <c r="A92" s="7" t="s">
        <v>489</v>
      </c>
      <c r="B92" s="9" t="s">
        <v>487</v>
      </c>
      <c r="C92" s="10" t="s">
        <v>264</v>
      </c>
      <c r="D92" s="10">
        <v>2</v>
      </c>
      <c r="E92" s="31">
        <v>0</v>
      </c>
    </row>
    <row r="93" spans="1:5" s="136" customFormat="1">
      <c r="A93" s="7" t="s">
        <v>499</v>
      </c>
      <c r="B93" s="46" t="s">
        <v>462</v>
      </c>
      <c r="C93" s="10" t="s">
        <v>264</v>
      </c>
      <c r="D93" s="10">
        <v>18</v>
      </c>
      <c r="E93" s="31">
        <v>46</v>
      </c>
    </row>
    <row r="94" spans="1:5">
      <c r="E94" s="135">
        <f>SUM(E79:E93)</f>
        <v>646</v>
      </c>
    </row>
    <row r="96" spans="1:5" s="112" customFormat="1" ht="12.75">
      <c r="A96" s="128" t="s">
        <v>4383</v>
      </c>
    </row>
    <row r="98" spans="1:5">
      <c r="A98" s="245" t="s">
        <v>4263</v>
      </c>
      <c r="B98" s="245"/>
      <c r="C98" s="245"/>
      <c r="D98" s="245"/>
      <c r="E98" s="245"/>
    </row>
    <row r="99" spans="1:5">
      <c r="A99" s="123" t="s">
        <v>4271</v>
      </c>
      <c r="B99" s="124" t="s">
        <v>4272</v>
      </c>
      <c r="C99" s="124" t="s">
        <v>4273</v>
      </c>
      <c r="D99" s="124" t="s">
        <v>11</v>
      </c>
      <c r="E99" s="124" t="s">
        <v>4274</v>
      </c>
    </row>
    <row r="100" spans="1:5" s="136" customFormat="1">
      <c r="A100" s="7" t="s">
        <v>281</v>
      </c>
      <c r="B100" s="9" t="s">
        <v>282</v>
      </c>
      <c r="C100" s="10">
        <v>1</v>
      </c>
      <c r="D100" s="10">
        <v>6</v>
      </c>
      <c r="E100" s="31">
        <v>60</v>
      </c>
    </row>
    <row r="101" spans="1:5" s="136" customFormat="1">
      <c r="A101" s="7" t="s">
        <v>91</v>
      </c>
      <c r="B101" s="9" t="s">
        <v>92</v>
      </c>
      <c r="C101" s="10">
        <v>2</v>
      </c>
      <c r="D101" s="10">
        <v>6</v>
      </c>
      <c r="E101" s="31">
        <v>60</v>
      </c>
    </row>
    <row r="102" spans="1:5" s="136" customFormat="1">
      <c r="A102" s="7" t="s">
        <v>283</v>
      </c>
      <c r="B102" s="9" t="s">
        <v>284</v>
      </c>
      <c r="C102" s="10">
        <v>2</v>
      </c>
      <c r="D102" s="10">
        <v>6</v>
      </c>
      <c r="E102" s="31">
        <v>60</v>
      </c>
    </row>
    <row r="103" spans="1:5" s="136" customFormat="1">
      <c r="A103" s="7" t="s">
        <v>93</v>
      </c>
      <c r="B103" s="9" t="s">
        <v>94</v>
      </c>
      <c r="C103" s="10">
        <v>2</v>
      </c>
      <c r="D103" s="10">
        <v>6</v>
      </c>
      <c r="E103" s="31">
        <v>60</v>
      </c>
    </row>
    <row r="104" spans="1:5">
      <c r="A104" s="240" t="s">
        <v>4278</v>
      </c>
      <c r="B104" s="240"/>
      <c r="C104" s="240"/>
      <c r="D104" s="240"/>
      <c r="E104" s="154">
        <f>SUM(E100:E103)</f>
        <v>240</v>
      </c>
    </row>
    <row r="106" spans="1:5">
      <c r="A106" s="245" t="s">
        <v>4266</v>
      </c>
      <c r="B106" s="245"/>
      <c r="C106" s="245"/>
      <c r="D106" s="245"/>
      <c r="E106" s="245"/>
    </row>
    <row r="107" spans="1:5">
      <c r="A107" s="123" t="s">
        <v>4271</v>
      </c>
      <c r="B107" s="124" t="s">
        <v>4272</v>
      </c>
      <c r="C107" s="124" t="s">
        <v>4273</v>
      </c>
      <c r="D107" s="124" t="s">
        <v>11</v>
      </c>
      <c r="E107" s="124" t="s">
        <v>4274</v>
      </c>
    </row>
    <row r="108" spans="1:5" s="136" customFormat="1">
      <c r="A108" s="22" t="s">
        <v>4292</v>
      </c>
      <c r="B108" s="24" t="s">
        <v>263</v>
      </c>
      <c r="C108" s="25" t="s">
        <v>264</v>
      </c>
      <c r="D108" s="26" t="s">
        <v>78</v>
      </c>
      <c r="E108" s="10">
        <v>20</v>
      </c>
    </row>
    <row r="109" spans="1:5" s="136" customFormat="1">
      <c r="A109" s="22" t="s">
        <v>4293</v>
      </c>
      <c r="B109" s="24" t="s">
        <v>266</v>
      </c>
      <c r="C109" s="25" t="s">
        <v>264</v>
      </c>
      <c r="D109" s="26" t="s">
        <v>78</v>
      </c>
      <c r="E109" s="10">
        <v>20</v>
      </c>
    </row>
    <row r="110" spans="1:5" s="136" customFormat="1">
      <c r="A110" s="22" t="s">
        <v>4294</v>
      </c>
      <c r="B110" s="24" t="s">
        <v>76</v>
      </c>
      <c r="C110" s="25">
        <v>2</v>
      </c>
      <c r="D110" s="26" t="s">
        <v>78</v>
      </c>
      <c r="E110" s="25">
        <v>10</v>
      </c>
    </row>
    <row r="111" spans="1:5" s="136" customFormat="1">
      <c r="A111" s="7" t="s">
        <v>960</v>
      </c>
      <c r="B111" s="9" t="s">
        <v>4250</v>
      </c>
      <c r="C111" s="10">
        <v>1</v>
      </c>
      <c r="D111" s="10">
        <v>6</v>
      </c>
      <c r="E111" s="10">
        <v>60</v>
      </c>
    </row>
    <row r="112" spans="1:5" s="136" customFormat="1">
      <c r="A112" s="7" t="s">
        <v>971</v>
      </c>
      <c r="B112" s="9" t="s">
        <v>4248</v>
      </c>
      <c r="C112" s="10">
        <v>1</v>
      </c>
      <c r="D112" s="10">
        <v>6</v>
      </c>
      <c r="E112" s="10">
        <v>60</v>
      </c>
    </row>
    <row r="113" spans="1:5" s="136" customFormat="1">
      <c r="A113" s="7" t="s">
        <v>973</v>
      </c>
      <c r="B113" s="9" t="s">
        <v>4249</v>
      </c>
      <c r="C113" s="10">
        <v>2</v>
      </c>
      <c r="D113" s="10">
        <v>6</v>
      </c>
      <c r="E113" s="10">
        <v>60</v>
      </c>
    </row>
    <row r="114" spans="1:5" s="136" customFormat="1">
      <c r="A114" s="7" t="s">
        <v>975</v>
      </c>
      <c r="B114" s="9" t="s">
        <v>4238</v>
      </c>
      <c r="C114" s="10">
        <v>2</v>
      </c>
      <c r="D114" s="10">
        <v>6</v>
      </c>
      <c r="E114" s="10">
        <v>60</v>
      </c>
    </row>
    <row r="115" spans="1:5" s="136" customFormat="1">
      <c r="A115" s="7" t="s">
        <v>285</v>
      </c>
      <c r="B115" s="9" t="s">
        <v>286</v>
      </c>
      <c r="C115" s="10">
        <v>1</v>
      </c>
      <c r="D115" s="10">
        <v>6</v>
      </c>
      <c r="E115" s="25">
        <v>60</v>
      </c>
    </row>
    <row r="116" spans="1:5" s="136" customFormat="1">
      <c r="A116" s="7" t="s">
        <v>982</v>
      </c>
      <c r="B116" s="9" t="s">
        <v>4245</v>
      </c>
      <c r="C116" s="10">
        <v>2</v>
      </c>
      <c r="D116" s="10">
        <v>6</v>
      </c>
      <c r="E116" s="10">
        <v>60</v>
      </c>
    </row>
    <row r="117" spans="1:5" s="136" customFormat="1">
      <c r="A117" s="22" t="s">
        <v>287</v>
      </c>
      <c r="B117" s="24" t="s">
        <v>288</v>
      </c>
      <c r="C117" s="25">
        <v>1</v>
      </c>
      <c r="D117" s="25">
        <v>6</v>
      </c>
      <c r="E117" s="31">
        <v>60</v>
      </c>
    </row>
    <row r="118" spans="1:5" s="136" customFormat="1">
      <c r="A118" s="7" t="s">
        <v>985</v>
      </c>
      <c r="B118" s="9" t="s">
        <v>4244</v>
      </c>
      <c r="C118" s="10">
        <v>2</v>
      </c>
      <c r="D118" s="10">
        <v>6</v>
      </c>
      <c r="E118" s="10">
        <v>60</v>
      </c>
    </row>
    <row r="119" spans="1:5" s="136" customFormat="1">
      <c r="A119" s="7" t="s">
        <v>987</v>
      </c>
      <c r="B119" s="9" t="s">
        <v>4246</v>
      </c>
      <c r="C119" s="10">
        <v>2</v>
      </c>
      <c r="D119" s="10">
        <v>6</v>
      </c>
      <c r="E119" s="10">
        <v>60</v>
      </c>
    </row>
    <row r="120" spans="1:5" s="136" customFormat="1">
      <c r="A120" s="7" t="s">
        <v>4385</v>
      </c>
      <c r="B120" s="9" t="s">
        <v>130</v>
      </c>
      <c r="C120" s="10">
        <v>1</v>
      </c>
      <c r="D120" s="10">
        <v>6</v>
      </c>
      <c r="E120" s="31">
        <v>30</v>
      </c>
    </row>
    <row r="121" spans="1:5" s="136" customFormat="1">
      <c r="A121" s="7" t="s">
        <v>339</v>
      </c>
      <c r="B121" s="9" t="s">
        <v>340</v>
      </c>
      <c r="C121" s="25">
        <v>1</v>
      </c>
      <c r="D121" s="25">
        <v>4</v>
      </c>
      <c r="E121" s="31">
        <v>40</v>
      </c>
    </row>
    <row r="122" spans="1:5" s="136" customFormat="1">
      <c r="A122" s="7" t="s">
        <v>341</v>
      </c>
      <c r="B122" s="9" t="s">
        <v>342</v>
      </c>
      <c r="C122" s="25">
        <v>1</v>
      </c>
      <c r="D122" s="25">
        <v>4</v>
      </c>
      <c r="E122" s="31">
        <v>40</v>
      </c>
    </row>
    <row r="123" spans="1:5" s="136" customFormat="1">
      <c r="A123" s="7" t="s">
        <v>343</v>
      </c>
      <c r="B123" s="9" t="s">
        <v>344</v>
      </c>
      <c r="C123" s="25">
        <v>1</v>
      </c>
      <c r="D123" s="25">
        <v>4</v>
      </c>
      <c r="E123" s="31">
        <v>40</v>
      </c>
    </row>
    <row r="124" spans="1:5" s="136" customFormat="1">
      <c r="A124" s="7" t="s">
        <v>131</v>
      </c>
      <c r="B124" s="9" t="s">
        <v>132</v>
      </c>
      <c r="C124" s="25">
        <v>2</v>
      </c>
      <c r="D124" s="25">
        <v>4</v>
      </c>
      <c r="E124" s="31">
        <v>40</v>
      </c>
    </row>
    <row r="125" spans="1:5" s="136" customFormat="1">
      <c r="A125" s="7" t="s">
        <v>345</v>
      </c>
      <c r="B125" s="9" t="s">
        <v>346</v>
      </c>
      <c r="C125" s="25">
        <v>1</v>
      </c>
      <c r="D125" s="25">
        <v>4</v>
      </c>
      <c r="E125" s="31">
        <v>40</v>
      </c>
    </row>
    <row r="126" spans="1:5" s="136" customFormat="1">
      <c r="A126" s="7" t="s">
        <v>133</v>
      </c>
      <c r="B126" s="9" t="s">
        <v>134</v>
      </c>
      <c r="C126" s="25">
        <v>2</v>
      </c>
      <c r="D126" s="25">
        <v>4</v>
      </c>
      <c r="E126" s="31">
        <v>40</v>
      </c>
    </row>
    <row r="127" spans="1:5" s="136" customFormat="1">
      <c r="A127" s="7" t="s">
        <v>347</v>
      </c>
      <c r="B127" s="9" t="s">
        <v>348</v>
      </c>
      <c r="C127" s="25">
        <v>1</v>
      </c>
      <c r="D127" s="25">
        <v>4</v>
      </c>
      <c r="E127" s="31">
        <v>40</v>
      </c>
    </row>
    <row r="128" spans="1:5" s="136" customFormat="1">
      <c r="A128" s="7" t="s">
        <v>135</v>
      </c>
      <c r="B128" s="9" t="s">
        <v>136</v>
      </c>
      <c r="C128" s="25">
        <v>2</v>
      </c>
      <c r="D128" s="25">
        <v>4</v>
      </c>
      <c r="E128" s="31">
        <v>40</v>
      </c>
    </row>
    <row r="129" spans="1:5" s="136" customFormat="1">
      <c r="A129" s="7" t="s">
        <v>349</v>
      </c>
      <c r="B129" s="9" t="s">
        <v>4326</v>
      </c>
      <c r="C129" s="10">
        <v>1</v>
      </c>
      <c r="D129" s="10">
        <v>4</v>
      </c>
      <c r="E129" s="31">
        <v>40</v>
      </c>
    </row>
    <row r="130" spans="1:5" s="136" customFormat="1">
      <c r="A130" s="7" t="s">
        <v>351</v>
      </c>
      <c r="B130" s="9" t="s">
        <v>4329</v>
      </c>
      <c r="C130" s="10">
        <v>1</v>
      </c>
      <c r="D130" s="10">
        <v>4</v>
      </c>
      <c r="E130" s="31">
        <v>40</v>
      </c>
    </row>
    <row r="131" spans="1:5" s="136" customFormat="1">
      <c r="A131" s="7" t="s">
        <v>137</v>
      </c>
      <c r="B131" s="9" t="s">
        <v>4332</v>
      </c>
      <c r="C131" s="10">
        <v>2</v>
      </c>
      <c r="D131" s="10">
        <v>4</v>
      </c>
      <c r="E131" s="31">
        <v>40</v>
      </c>
    </row>
    <row r="132" spans="1:5" s="136" customFormat="1">
      <c r="A132" s="7" t="s">
        <v>139</v>
      </c>
      <c r="B132" s="9" t="s">
        <v>4330</v>
      </c>
      <c r="C132" s="10">
        <v>2</v>
      </c>
      <c r="D132" s="10">
        <v>4</v>
      </c>
      <c r="E132" s="31">
        <v>40</v>
      </c>
    </row>
    <row r="133" spans="1:5" s="136" customFormat="1">
      <c r="A133" s="7" t="s">
        <v>140</v>
      </c>
      <c r="B133" s="9" t="s">
        <v>4331</v>
      </c>
      <c r="C133" s="10">
        <v>2</v>
      </c>
      <c r="D133" s="10">
        <v>4</v>
      </c>
      <c r="E133" s="31">
        <v>40</v>
      </c>
    </row>
    <row r="134" spans="1:5" s="136" customFormat="1">
      <c r="A134" s="7" t="s">
        <v>141</v>
      </c>
      <c r="B134" s="9" t="s">
        <v>142</v>
      </c>
      <c r="C134" s="25">
        <v>2</v>
      </c>
      <c r="D134" s="25">
        <v>4</v>
      </c>
      <c r="E134" s="31">
        <v>40</v>
      </c>
    </row>
    <row r="135" spans="1:5" s="136" customFormat="1">
      <c r="A135" s="7" t="s">
        <v>356</v>
      </c>
      <c r="B135" s="9" t="s">
        <v>4327</v>
      </c>
      <c r="C135" s="10">
        <v>1</v>
      </c>
      <c r="D135" s="10">
        <v>4</v>
      </c>
      <c r="E135" s="31">
        <v>40</v>
      </c>
    </row>
    <row r="136" spans="1:5" s="136" customFormat="1">
      <c r="A136" s="7" t="s">
        <v>357</v>
      </c>
      <c r="B136" s="9" t="s">
        <v>4328</v>
      </c>
      <c r="C136" s="10">
        <v>1</v>
      </c>
      <c r="D136" s="10">
        <v>4</v>
      </c>
      <c r="E136" s="31">
        <v>40</v>
      </c>
    </row>
    <row r="137" spans="1:5" s="136" customFormat="1">
      <c r="A137" s="7" t="s">
        <v>149</v>
      </c>
      <c r="B137" s="9" t="s">
        <v>150</v>
      </c>
      <c r="C137" s="10">
        <v>2</v>
      </c>
      <c r="D137" s="10">
        <v>4</v>
      </c>
      <c r="E137" s="25">
        <v>40</v>
      </c>
    </row>
    <row r="138" spans="1:5" s="136" customFormat="1">
      <c r="A138" s="22" t="s">
        <v>169</v>
      </c>
      <c r="B138" s="24" t="s">
        <v>170</v>
      </c>
      <c r="C138" s="25">
        <v>2</v>
      </c>
      <c r="D138" s="25">
        <v>6</v>
      </c>
      <c r="E138" s="25">
        <v>60</v>
      </c>
    </row>
    <row r="139" spans="1:5" s="136" customFormat="1">
      <c r="A139" s="7" t="s">
        <v>2572</v>
      </c>
      <c r="B139" s="9" t="s">
        <v>4243</v>
      </c>
      <c r="C139" s="10">
        <v>1</v>
      </c>
      <c r="D139" s="10">
        <v>6</v>
      </c>
      <c r="E139" s="10">
        <v>60</v>
      </c>
    </row>
    <row r="140" spans="1:5" s="136" customFormat="1">
      <c r="A140" s="7" t="s">
        <v>4386</v>
      </c>
      <c r="B140" s="9" t="s">
        <v>460</v>
      </c>
      <c r="C140" s="10">
        <v>1</v>
      </c>
      <c r="D140" s="10">
        <v>6</v>
      </c>
      <c r="E140" s="31">
        <v>30</v>
      </c>
    </row>
    <row r="141" spans="1:5">
      <c r="A141" s="215" t="s">
        <v>4395</v>
      </c>
      <c r="B141" s="216"/>
      <c r="C141" s="216"/>
      <c r="D141" s="217"/>
      <c r="E141" s="10">
        <f>(2*46)+(2*46)</f>
        <v>184</v>
      </c>
    </row>
    <row r="142" spans="1:5">
      <c r="A142" s="240" t="s">
        <v>4279</v>
      </c>
      <c r="B142" s="240"/>
      <c r="C142" s="240"/>
      <c r="D142" s="240"/>
      <c r="E142" s="154">
        <f>SUM(E108:E141)</f>
        <v>1634</v>
      </c>
    </row>
    <row r="143" spans="1:5">
      <c r="A143" s="131" t="s">
        <v>4343</v>
      </c>
    </row>
    <row r="144" spans="1:5">
      <c r="A144" s="131" t="s">
        <v>4344</v>
      </c>
    </row>
    <row r="145" spans="1:5">
      <c r="A145" s="131"/>
    </row>
    <row r="146" spans="1:5" ht="32.25" customHeight="1">
      <c r="A146" s="232" t="s">
        <v>4384</v>
      </c>
      <c r="B146" s="233"/>
      <c r="C146" s="233"/>
      <c r="D146" s="234"/>
      <c r="E146" s="155">
        <f>E142+E104</f>
        <v>1874</v>
      </c>
    </row>
  </sheetData>
  <mergeCells count="9">
    <mergeCell ref="A141:D141"/>
    <mergeCell ref="A142:D142"/>
    <mergeCell ref="A146:D146"/>
    <mergeCell ref="A1:D1"/>
    <mergeCell ref="A5:D5"/>
    <mergeCell ref="A8:D8"/>
    <mergeCell ref="A98:E98"/>
    <mergeCell ref="A104:D104"/>
    <mergeCell ref="A106:E106"/>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rgb="FF00B050"/>
  </sheetPr>
  <dimension ref="A1:E76"/>
  <sheetViews>
    <sheetView topLeftCell="A55" workbookViewId="0">
      <selection activeCell="G40" sqref="G40"/>
    </sheetView>
  </sheetViews>
  <sheetFormatPr baseColWidth="10" defaultRowHeight="15"/>
  <cols>
    <col min="2" max="2" width="56.7109375" customWidth="1"/>
    <col min="5" max="5" width="13.28515625" bestFit="1" customWidth="1"/>
    <col min="258" max="258" width="56.7109375" customWidth="1"/>
    <col min="261" max="261" width="13.28515625" bestFit="1" customWidth="1"/>
    <col min="514" max="514" width="56.7109375" customWidth="1"/>
    <col min="517" max="517" width="13.28515625" bestFit="1" customWidth="1"/>
    <col min="770" max="770" width="56.7109375" customWidth="1"/>
    <col min="773" max="773" width="13.28515625" bestFit="1" customWidth="1"/>
    <col min="1026" max="1026" width="56.7109375" customWidth="1"/>
    <col min="1029" max="1029" width="13.28515625" bestFit="1" customWidth="1"/>
    <col min="1282" max="1282" width="56.7109375" customWidth="1"/>
    <col min="1285" max="1285" width="13.28515625" bestFit="1" customWidth="1"/>
    <col min="1538" max="1538" width="56.7109375" customWidth="1"/>
    <col min="1541" max="1541" width="13.28515625" bestFit="1" customWidth="1"/>
    <col min="1794" max="1794" width="56.7109375" customWidth="1"/>
    <col min="1797" max="1797" width="13.28515625" bestFit="1" customWidth="1"/>
    <col min="2050" max="2050" width="56.7109375" customWidth="1"/>
    <col min="2053" max="2053" width="13.28515625" bestFit="1" customWidth="1"/>
    <col min="2306" max="2306" width="56.7109375" customWidth="1"/>
    <col min="2309" max="2309" width="13.28515625" bestFit="1" customWidth="1"/>
    <col min="2562" max="2562" width="56.7109375" customWidth="1"/>
    <col min="2565" max="2565" width="13.28515625" bestFit="1" customWidth="1"/>
    <col min="2818" max="2818" width="56.7109375" customWidth="1"/>
    <col min="2821" max="2821" width="13.28515625" bestFit="1" customWidth="1"/>
    <col min="3074" max="3074" width="56.7109375" customWidth="1"/>
    <col min="3077" max="3077" width="13.28515625" bestFit="1" customWidth="1"/>
    <col min="3330" max="3330" width="56.7109375" customWidth="1"/>
    <col min="3333" max="3333" width="13.28515625" bestFit="1" customWidth="1"/>
    <col min="3586" max="3586" width="56.7109375" customWidth="1"/>
    <col min="3589" max="3589" width="13.28515625" bestFit="1" customWidth="1"/>
    <col min="3842" max="3842" width="56.7109375" customWidth="1"/>
    <col min="3845" max="3845" width="13.28515625" bestFit="1" customWidth="1"/>
    <col min="4098" max="4098" width="56.7109375" customWidth="1"/>
    <col min="4101" max="4101" width="13.28515625" bestFit="1" customWidth="1"/>
    <col min="4354" max="4354" width="56.7109375" customWidth="1"/>
    <col min="4357" max="4357" width="13.28515625" bestFit="1" customWidth="1"/>
    <col min="4610" max="4610" width="56.7109375" customWidth="1"/>
    <col min="4613" max="4613" width="13.28515625" bestFit="1" customWidth="1"/>
    <col min="4866" max="4866" width="56.7109375" customWidth="1"/>
    <col min="4869" max="4869" width="13.28515625" bestFit="1" customWidth="1"/>
    <col min="5122" max="5122" width="56.7109375" customWidth="1"/>
    <col min="5125" max="5125" width="13.28515625" bestFit="1" customWidth="1"/>
    <col min="5378" max="5378" width="56.7109375" customWidth="1"/>
    <col min="5381" max="5381" width="13.28515625" bestFit="1" customWidth="1"/>
    <col min="5634" max="5634" width="56.7109375" customWidth="1"/>
    <col min="5637" max="5637" width="13.28515625" bestFit="1" customWidth="1"/>
    <col min="5890" max="5890" width="56.7109375" customWidth="1"/>
    <col min="5893" max="5893" width="13.28515625" bestFit="1" customWidth="1"/>
    <col min="6146" max="6146" width="56.7109375" customWidth="1"/>
    <col min="6149" max="6149" width="13.28515625" bestFit="1" customWidth="1"/>
    <col min="6402" max="6402" width="56.7109375" customWidth="1"/>
    <col min="6405" max="6405" width="13.28515625" bestFit="1" customWidth="1"/>
    <col min="6658" max="6658" width="56.7109375" customWidth="1"/>
    <col min="6661" max="6661" width="13.28515625" bestFit="1" customWidth="1"/>
    <col min="6914" max="6914" width="56.7109375" customWidth="1"/>
    <col min="6917" max="6917" width="13.28515625" bestFit="1" customWidth="1"/>
    <col min="7170" max="7170" width="56.7109375" customWidth="1"/>
    <col min="7173" max="7173" width="13.28515625" bestFit="1" customWidth="1"/>
    <col min="7426" max="7426" width="56.7109375" customWidth="1"/>
    <col min="7429" max="7429" width="13.28515625" bestFit="1" customWidth="1"/>
    <col min="7682" max="7682" width="56.7109375" customWidth="1"/>
    <col min="7685" max="7685" width="13.28515625" bestFit="1" customWidth="1"/>
    <col min="7938" max="7938" width="56.7109375" customWidth="1"/>
    <col min="7941" max="7941" width="13.28515625" bestFit="1" customWidth="1"/>
    <col min="8194" max="8194" width="56.7109375" customWidth="1"/>
    <col min="8197" max="8197" width="13.28515625" bestFit="1" customWidth="1"/>
    <col min="8450" max="8450" width="56.7109375" customWidth="1"/>
    <col min="8453" max="8453" width="13.28515625" bestFit="1" customWidth="1"/>
    <col min="8706" max="8706" width="56.7109375" customWidth="1"/>
    <col min="8709" max="8709" width="13.28515625" bestFit="1" customWidth="1"/>
    <col min="8962" max="8962" width="56.7109375" customWidth="1"/>
    <col min="8965" max="8965" width="13.28515625" bestFit="1" customWidth="1"/>
    <col min="9218" max="9218" width="56.7109375" customWidth="1"/>
    <col min="9221" max="9221" width="13.28515625" bestFit="1" customWidth="1"/>
    <col min="9474" max="9474" width="56.7109375" customWidth="1"/>
    <col min="9477" max="9477" width="13.28515625" bestFit="1" customWidth="1"/>
    <col min="9730" max="9730" width="56.7109375" customWidth="1"/>
    <col min="9733" max="9733" width="13.28515625" bestFit="1" customWidth="1"/>
    <col min="9986" max="9986" width="56.7109375" customWidth="1"/>
    <col min="9989" max="9989" width="13.28515625" bestFit="1" customWidth="1"/>
    <col min="10242" max="10242" width="56.7109375" customWidth="1"/>
    <col min="10245" max="10245" width="13.28515625" bestFit="1" customWidth="1"/>
    <col min="10498" max="10498" width="56.7109375" customWidth="1"/>
    <col min="10501" max="10501" width="13.28515625" bestFit="1" customWidth="1"/>
    <col min="10754" max="10754" width="56.7109375" customWidth="1"/>
    <col min="10757" max="10757" width="13.28515625" bestFit="1" customWidth="1"/>
    <col min="11010" max="11010" width="56.7109375" customWidth="1"/>
    <col min="11013" max="11013" width="13.28515625" bestFit="1" customWidth="1"/>
    <col min="11266" max="11266" width="56.7109375" customWidth="1"/>
    <col min="11269" max="11269" width="13.28515625" bestFit="1" customWidth="1"/>
    <col min="11522" max="11522" width="56.7109375" customWidth="1"/>
    <col min="11525" max="11525" width="13.28515625" bestFit="1" customWidth="1"/>
    <col min="11778" max="11778" width="56.7109375" customWidth="1"/>
    <col min="11781" max="11781" width="13.28515625" bestFit="1" customWidth="1"/>
    <col min="12034" max="12034" width="56.7109375" customWidth="1"/>
    <col min="12037" max="12037" width="13.28515625" bestFit="1" customWidth="1"/>
    <col min="12290" max="12290" width="56.7109375" customWidth="1"/>
    <col min="12293" max="12293" width="13.28515625" bestFit="1" customWidth="1"/>
    <col min="12546" max="12546" width="56.7109375" customWidth="1"/>
    <col min="12549" max="12549" width="13.28515625" bestFit="1" customWidth="1"/>
    <col min="12802" max="12802" width="56.7109375" customWidth="1"/>
    <col min="12805" max="12805" width="13.28515625" bestFit="1" customWidth="1"/>
    <col min="13058" max="13058" width="56.7109375" customWidth="1"/>
    <col min="13061" max="13061" width="13.28515625" bestFit="1" customWidth="1"/>
    <col min="13314" max="13314" width="56.7109375" customWidth="1"/>
    <col min="13317" max="13317" width="13.28515625" bestFit="1" customWidth="1"/>
    <col min="13570" max="13570" width="56.7109375" customWidth="1"/>
    <col min="13573" max="13573" width="13.28515625" bestFit="1" customWidth="1"/>
    <col min="13826" max="13826" width="56.7109375" customWidth="1"/>
    <col min="13829" max="13829" width="13.28515625" bestFit="1" customWidth="1"/>
    <col min="14082" max="14082" width="56.7109375" customWidth="1"/>
    <col min="14085" max="14085" width="13.28515625" bestFit="1" customWidth="1"/>
    <col min="14338" max="14338" width="56.7109375" customWidth="1"/>
    <col min="14341" max="14341" width="13.28515625" bestFit="1" customWidth="1"/>
    <col min="14594" max="14594" width="56.7109375" customWidth="1"/>
    <col min="14597" max="14597" width="13.28515625" bestFit="1" customWidth="1"/>
    <col min="14850" max="14850" width="56.7109375" customWidth="1"/>
    <col min="14853" max="14853" width="13.28515625" bestFit="1" customWidth="1"/>
    <col min="15106" max="15106" width="56.7109375" customWidth="1"/>
    <col min="15109" max="15109" width="13.28515625" bestFit="1" customWidth="1"/>
    <col min="15362" max="15362" width="56.7109375" customWidth="1"/>
    <col min="15365" max="15365" width="13.28515625" bestFit="1" customWidth="1"/>
    <col min="15618" max="15618" width="56.7109375" customWidth="1"/>
    <col min="15621" max="15621" width="13.28515625" bestFit="1" customWidth="1"/>
    <col min="15874" max="15874" width="56.7109375" customWidth="1"/>
    <col min="15877" max="15877" width="13.28515625" bestFit="1" customWidth="1"/>
    <col min="16130" max="16130" width="56.7109375" customWidth="1"/>
    <col min="16133" max="16133" width="13.28515625" bestFit="1" customWidth="1"/>
  </cols>
  <sheetData>
    <row r="1" spans="1:5" ht="18.75">
      <c r="A1" s="246" t="s">
        <v>4387</v>
      </c>
      <c r="B1" s="246"/>
      <c r="C1" s="246"/>
      <c r="D1" s="246"/>
    </row>
    <row r="2" spans="1:5">
      <c r="A2" s="111"/>
      <c r="B2" s="112"/>
      <c r="C2" s="112"/>
      <c r="D2" s="112"/>
    </row>
    <row r="3" spans="1:5">
      <c r="A3" s="113" t="s">
        <v>4392</v>
      </c>
      <c r="B3" s="112"/>
      <c r="C3" s="112"/>
      <c r="D3" s="112"/>
    </row>
    <row r="4" spans="1:5" ht="15.75" thickBot="1">
      <c r="A4" s="113"/>
      <c r="B4" s="112"/>
      <c r="C4" s="112"/>
      <c r="D4" s="112"/>
    </row>
    <row r="5" spans="1:5">
      <c r="A5" s="247" t="s">
        <v>4266</v>
      </c>
      <c r="B5" s="248"/>
      <c r="C5" s="248"/>
      <c r="D5" s="249"/>
    </row>
    <row r="6" spans="1:5">
      <c r="A6" s="114" t="s">
        <v>4388</v>
      </c>
      <c r="B6" s="115"/>
      <c r="C6" s="115"/>
      <c r="D6" s="116"/>
    </row>
    <row r="7" spans="1:5" ht="15.75" thickBot="1">
      <c r="A7" s="117" t="s">
        <v>4389</v>
      </c>
      <c r="B7" s="118"/>
      <c r="C7" s="118"/>
      <c r="D7" s="119"/>
    </row>
    <row r="8" spans="1:5">
      <c r="A8" s="111"/>
      <c r="B8" s="112"/>
      <c r="C8" s="112"/>
      <c r="D8" s="112"/>
    </row>
    <row r="9" spans="1:5">
      <c r="A9" s="113" t="s">
        <v>4269</v>
      </c>
      <c r="B9" s="112"/>
      <c r="C9" s="112"/>
      <c r="D9" s="112"/>
    </row>
    <row r="10" spans="1:5">
      <c r="A10" s="111"/>
      <c r="B10" s="112"/>
      <c r="C10" s="112"/>
      <c r="D10" s="112"/>
    </row>
    <row r="11" spans="1:5">
      <c r="A11" s="158" t="s">
        <v>4390</v>
      </c>
      <c r="B11" s="158"/>
      <c r="C11" s="158"/>
      <c r="D11" s="158"/>
      <c r="E11" s="158"/>
    </row>
    <row r="12" spans="1:5">
      <c r="A12" s="123" t="s">
        <v>4271</v>
      </c>
      <c r="B12" s="124" t="s">
        <v>4272</v>
      </c>
      <c r="C12" s="124" t="s">
        <v>4273</v>
      </c>
      <c r="D12" s="124" t="s">
        <v>11</v>
      </c>
      <c r="E12" s="124" t="s">
        <v>4274</v>
      </c>
    </row>
    <row r="13" spans="1:5" s="136" customFormat="1">
      <c r="A13" s="7" t="s">
        <v>297</v>
      </c>
      <c r="B13" s="9" t="s">
        <v>298</v>
      </c>
      <c r="C13" s="25" t="s">
        <v>264</v>
      </c>
      <c r="D13" s="25">
        <v>8</v>
      </c>
      <c r="E13" s="31">
        <v>50</v>
      </c>
    </row>
    <row r="14" spans="1:5" s="136" customFormat="1">
      <c r="A14" s="7" t="s">
        <v>299</v>
      </c>
      <c r="B14" s="9" t="s">
        <v>300</v>
      </c>
      <c r="C14" s="25" t="s">
        <v>264</v>
      </c>
      <c r="D14" s="25">
        <v>8</v>
      </c>
      <c r="E14" s="31">
        <v>50</v>
      </c>
    </row>
    <row r="15" spans="1:5" s="136" customFormat="1">
      <c r="A15" s="7" t="s">
        <v>301</v>
      </c>
      <c r="B15" s="9" t="s">
        <v>302</v>
      </c>
      <c r="C15" s="25" t="s">
        <v>264</v>
      </c>
      <c r="D15" s="25">
        <v>6</v>
      </c>
      <c r="E15" s="31">
        <v>50</v>
      </c>
    </row>
    <row r="16" spans="1:5" s="136" customFormat="1">
      <c r="A16" s="7" t="s">
        <v>303</v>
      </c>
      <c r="B16" s="9" t="s">
        <v>304</v>
      </c>
      <c r="C16" s="25" t="s">
        <v>264</v>
      </c>
      <c r="D16" s="25">
        <v>6</v>
      </c>
      <c r="E16" s="31">
        <v>50</v>
      </c>
    </row>
    <row r="17" spans="1:5" s="136" customFormat="1">
      <c r="A17" s="7" t="s">
        <v>305</v>
      </c>
      <c r="B17" s="9" t="s">
        <v>306</v>
      </c>
      <c r="C17" s="25" t="s">
        <v>264</v>
      </c>
      <c r="D17" s="25">
        <v>6</v>
      </c>
      <c r="E17" s="31">
        <v>50</v>
      </c>
    </row>
    <row r="18" spans="1:5" s="136" customFormat="1">
      <c r="A18" s="7" t="s">
        <v>307</v>
      </c>
      <c r="B18" s="9" t="s">
        <v>308</v>
      </c>
      <c r="C18" s="25" t="s">
        <v>264</v>
      </c>
      <c r="D18" s="25">
        <v>6</v>
      </c>
      <c r="E18" s="31">
        <v>50</v>
      </c>
    </row>
    <row r="19" spans="1:5" s="136" customFormat="1">
      <c r="A19" s="7" t="s">
        <v>309</v>
      </c>
      <c r="B19" s="9" t="s">
        <v>310</v>
      </c>
      <c r="C19" s="25" t="s">
        <v>264</v>
      </c>
      <c r="D19" s="25">
        <v>6</v>
      </c>
      <c r="E19" s="31">
        <v>50</v>
      </c>
    </row>
    <row r="20" spans="1:5" s="136" customFormat="1">
      <c r="A20" s="7" t="s">
        <v>311</v>
      </c>
      <c r="B20" s="9" t="s">
        <v>312</v>
      </c>
      <c r="C20" s="25" t="s">
        <v>264</v>
      </c>
      <c r="D20" s="25">
        <v>6</v>
      </c>
      <c r="E20" s="31">
        <v>50</v>
      </c>
    </row>
    <row r="21" spans="1:5" s="136" customFormat="1">
      <c r="A21" s="7" t="s">
        <v>313</v>
      </c>
      <c r="B21" s="9" t="s">
        <v>314</v>
      </c>
      <c r="C21" s="25" t="s">
        <v>264</v>
      </c>
      <c r="D21" s="25">
        <v>6</v>
      </c>
      <c r="E21" s="31">
        <v>50</v>
      </c>
    </row>
    <row r="22" spans="1:5" s="136" customFormat="1">
      <c r="A22" s="7" t="s">
        <v>315</v>
      </c>
      <c r="B22" s="9" t="s">
        <v>316</v>
      </c>
      <c r="C22" s="25" t="s">
        <v>264</v>
      </c>
      <c r="D22" s="25">
        <v>6</v>
      </c>
      <c r="E22" s="31">
        <v>50</v>
      </c>
    </row>
    <row r="23" spans="1:5" s="136" customFormat="1">
      <c r="A23" s="7" t="s">
        <v>317</v>
      </c>
      <c r="B23" s="9" t="s">
        <v>318</v>
      </c>
      <c r="C23" s="25" t="s">
        <v>264</v>
      </c>
      <c r="D23" s="25">
        <v>6</v>
      </c>
      <c r="E23" s="31">
        <v>50</v>
      </c>
    </row>
    <row r="24" spans="1:5" s="136" customFormat="1">
      <c r="A24" s="7" t="s">
        <v>319</v>
      </c>
      <c r="B24" s="9" t="s">
        <v>320</v>
      </c>
      <c r="C24" s="25" t="s">
        <v>264</v>
      </c>
      <c r="D24" s="25">
        <v>6</v>
      </c>
      <c r="E24" s="31">
        <v>50</v>
      </c>
    </row>
    <row r="25" spans="1:5" s="136" customFormat="1">
      <c r="A25" s="7" t="s">
        <v>321</v>
      </c>
      <c r="B25" s="9" t="s">
        <v>322</v>
      </c>
      <c r="C25" s="25" t="s">
        <v>264</v>
      </c>
      <c r="D25" s="25">
        <v>6</v>
      </c>
      <c r="E25" s="31">
        <v>50</v>
      </c>
    </row>
    <row r="26" spans="1:5" s="136" customFormat="1">
      <c r="A26" s="34" t="s">
        <v>393</v>
      </c>
      <c r="B26" s="9" t="s">
        <v>394</v>
      </c>
      <c r="C26" s="25" t="s">
        <v>264</v>
      </c>
      <c r="D26" s="10">
        <v>3</v>
      </c>
      <c r="E26" s="31">
        <v>25</v>
      </c>
    </row>
    <row r="27" spans="1:5" s="136" customFormat="1">
      <c r="A27" s="34" t="s">
        <v>405</v>
      </c>
      <c r="B27" s="9" t="s">
        <v>406</v>
      </c>
      <c r="C27" s="25" t="s">
        <v>264</v>
      </c>
      <c r="D27" s="10" t="s">
        <v>78</v>
      </c>
      <c r="E27" s="31">
        <v>30</v>
      </c>
    </row>
    <row r="28" spans="1:5" s="136" customFormat="1">
      <c r="A28" s="34" t="s">
        <v>454</v>
      </c>
      <c r="B28" s="9" t="s">
        <v>455</v>
      </c>
      <c r="C28" s="25" t="s">
        <v>264</v>
      </c>
      <c r="D28" s="10">
        <v>3</v>
      </c>
      <c r="E28" s="31">
        <v>25</v>
      </c>
    </row>
    <row r="29" spans="1:5" s="166" customFormat="1">
      <c r="A29" s="252" t="s">
        <v>4395</v>
      </c>
      <c r="B29" s="253"/>
      <c r="C29" s="253"/>
      <c r="D29" s="254"/>
      <c r="E29" s="150">
        <v>46</v>
      </c>
    </row>
    <row r="30" spans="1:5">
      <c r="E30" s="135">
        <f>SUM(E13:E29)</f>
        <v>776</v>
      </c>
    </row>
    <row r="32" spans="1:5">
      <c r="A32" s="158" t="s">
        <v>4391</v>
      </c>
      <c r="B32" s="158"/>
      <c r="C32" s="158"/>
      <c r="D32" s="158"/>
      <c r="E32" s="158"/>
    </row>
    <row r="33" spans="1:5">
      <c r="A33" s="123" t="s">
        <v>4271</v>
      </c>
      <c r="B33" s="124" t="s">
        <v>4272</v>
      </c>
      <c r="C33" s="124" t="s">
        <v>4273</v>
      </c>
      <c r="D33" s="124" t="s">
        <v>11</v>
      </c>
      <c r="E33" s="124" t="s">
        <v>4274</v>
      </c>
    </row>
    <row r="34" spans="1:5" s="166" customFormat="1">
      <c r="A34" s="34" t="s">
        <v>297</v>
      </c>
      <c r="B34" s="46" t="s">
        <v>298</v>
      </c>
      <c r="C34" s="10" t="s">
        <v>264</v>
      </c>
      <c r="D34" s="10">
        <v>8</v>
      </c>
      <c r="E34" s="150">
        <v>50</v>
      </c>
    </row>
    <row r="35" spans="1:5" s="166" customFormat="1">
      <c r="A35" s="34" t="s">
        <v>299</v>
      </c>
      <c r="B35" s="46" t="s">
        <v>300</v>
      </c>
      <c r="C35" s="10" t="s">
        <v>264</v>
      </c>
      <c r="D35" s="10">
        <v>8</v>
      </c>
      <c r="E35" s="150">
        <v>50</v>
      </c>
    </row>
    <row r="36" spans="1:5" s="166" customFormat="1">
      <c r="A36" s="34" t="s">
        <v>301</v>
      </c>
      <c r="B36" s="46" t="s">
        <v>302</v>
      </c>
      <c r="C36" s="10" t="s">
        <v>264</v>
      </c>
      <c r="D36" s="10">
        <v>6</v>
      </c>
      <c r="E36" s="150">
        <v>50</v>
      </c>
    </row>
    <row r="37" spans="1:5" s="166" customFormat="1">
      <c r="A37" s="34" t="s">
        <v>303</v>
      </c>
      <c r="B37" s="46" t="s">
        <v>304</v>
      </c>
      <c r="C37" s="10" t="s">
        <v>264</v>
      </c>
      <c r="D37" s="10">
        <v>6</v>
      </c>
      <c r="E37" s="150">
        <v>50</v>
      </c>
    </row>
    <row r="38" spans="1:5" s="166" customFormat="1">
      <c r="A38" s="34" t="s">
        <v>305</v>
      </c>
      <c r="B38" s="46" t="s">
        <v>306</v>
      </c>
      <c r="C38" s="10" t="s">
        <v>264</v>
      </c>
      <c r="D38" s="10">
        <v>6</v>
      </c>
      <c r="E38" s="150">
        <v>50</v>
      </c>
    </row>
    <row r="39" spans="1:5" s="166" customFormat="1">
      <c r="A39" s="34" t="s">
        <v>307</v>
      </c>
      <c r="B39" s="46" t="s">
        <v>308</v>
      </c>
      <c r="C39" s="10" t="s">
        <v>264</v>
      </c>
      <c r="D39" s="10">
        <v>6</v>
      </c>
      <c r="E39" s="150">
        <v>50</v>
      </c>
    </row>
    <row r="40" spans="1:5" s="166" customFormat="1">
      <c r="A40" s="34" t="s">
        <v>309</v>
      </c>
      <c r="B40" s="46" t="s">
        <v>310</v>
      </c>
      <c r="C40" s="10" t="s">
        <v>264</v>
      </c>
      <c r="D40" s="10">
        <v>6</v>
      </c>
      <c r="E40" s="150">
        <v>50</v>
      </c>
    </row>
    <row r="41" spans="1:5" s="166" customFormat="1">
      <c r="A41" s="34" t="s">
        <v>311</v>
      </c>
      <c r="B41" s="46" t="s">
        <v>312</v>
      </c>
      <c r="C41" s="10" t="s">
        <v>264</v>
      </c>
      <c r="D41" s="10">
        <v>6</v>
      </c>
      <c r="E41" s="150">
        <v>50</v>
      </c>
    </row>
    <row r="42" spans="1:5" s="166" customFormat="1">
      <c r="A42" s="34" t="s">
        <v>313</v>
      </c>
      <c r="B42" s="46" t="s">
        <v>314</v>
      </c>
      <c r="C42" s="10" t="s">
        <v>264</v>
      </c>
      <c r="D42" s="10">
        <v>6</v>
      </c>
      <c r="E42" s="150">
        <v>50</v>
      </c>
    </row>
    <row r="43" spans="1:5" s="166" customFormat="1">
      <c r="A43" s="34" t="s">
        <v>315</v>
      </c>
      <c r="B43" s="46" t="s">
        <v>316</v>
      </c>
      <c r="C43" s="10" t="s">
        <v>264</v>
      </c>
      <c r="D43" s="10">
        <v>6</v>
      </c>
      <c r="E43" s="150">
        <v>50</v>
      </c>
    </row>
    <row r="44" spans="1:5" s="166" customFormat="1">
      <c r="A44" s="34" t="s">
        <v>317</v>
      </c>
      <c r="B44" s="46" t="s">
        <v>318</v>
      </c>
      <c r="C44" s="10" t="s">
        <v>264</v>
      </c>
      <c r="D44" s="10">
        <v>6</v>
      </c>
      <c r="E44" s="150">
        <v>50</v>
      </c>
    </row>
    <row r="45" spans="1:5" s="166" customFormat="1">
      <c r="A45" s="34" t="s">
        <v>319</v>
      </c>
      <c r="B45" s="46" t="s">
        <v>320</v>
      </c>
      <c r="C45" s="10" t="s">
        <v>264</v>
      </c>
      <c r="D45" s="10">
        <v>6</v>
      </c>
      <c r="E45" s="150">
        <v>50</v>
      </c>
    </row>
    <row r="46" spans="1:5" s="166" customFormat="1">
      <c r="A46" s="34" t="s">
        <v>321</v>
      </c>
      <c r="B46" s="46" t="s">
        <v>322</v>
      </c>
      <c r="C46" s="10" t="s">
        <v>264</v>
      </c>
      <c r="D46" s="10">
        <v>6</v>
      </c>
      <c r="E46" s="150">
        <v>50</v>
      </c>
    </row>
    <row r="47" spans="1:5" s="166" customFormat="1">
      <c r="A47" s="34" t="s">
        <v>393</v>
      </c>
      <c r="B47" s="46" t="s">
        <v>394</v>
      </c>
      <c r="C47" s="10" t="s">
        <v>264</v>
      </c>
      <c r="D47" s="10">
        <v>3</v>
      </c>
      <c r="E47" s="150">
        <v>25</v>
      </c>
    </row>
    <row r="48" spans="1:5" s="166" customFormat="1">
      <c r="A48" s="34" t="s">
        <v>405</v>
      </c>
      <c r="B48" s="46" t="s">
        <v>406</v>
      </c>
      <c r="C48" s="10" t="s">
        <v>264</v>
      </c>
      <c r="D48" s="10" t="s">
        <v>78</v>
      </c>
      <c r="E48" s="150">
        <v>30</v>
      </c>
    </row>
    <row r="49" spans="1:5" s="166" customFormat="1">
      <c r="A49" s="34" t="s">
        <v>454</v>
      </c>
      <c r="B49" s="46" t="s">
        <v>455</v>
      </c>
      <c r="C49" s="10" t="s">
        <v>264</v>
      </c>
      <c r="D49" s="10">
        <v>3</v>
      </c>
      <c r="E49" s="150">
        <v>25</v>
      </c>
    </row>
    <row r="50" spans="1:5" s="166" customFormat="1">
      <c r="A50" s="252" t="s">
        <v>4395</v>
      </c>
      <c r="B50" s="253"/>
      <c r="C50" s="253"/>
      <c r="D50" s="254"/>
      <c r="E50" s="150">
        <v>46</v>
      </c>
    </row>
    <row r="51" spans="1:5">
      <c r="A51" s="159"/>
      <c r="B51" s="160"/>
      <c r="C51" s="161"/>
      <c r="D51" s="127"/>
      <c r="E51" s="165">
        <f>SUM(E34:E50)</f>
        <v>776</v>
      </c>
    </row>
    <row r="52" spans="1:5">
      <c r="A52" s="159"/>
      <c r="B52" s="160"/>
      <c r="C52" s="161"/>
      <c r="D52" s="127"/>
      <c r="E52" s="162"/>
    </row>
    <row r="53" spans="1:5" s="112" customFormat="1" ht="12.75">
      <c r="A53" s="128" t="s">
        <v>4393</v>
      </c>
    </row>
    <row r="55" spans="1:5">
      <c r="A55" s="250" t="s">
        <v>4266</v>
      </c>
      <c r="B55" s="250"/>
      <c r="C55" s="250"/>
      <c r="D55" s="250"/>
      <c r="E55" s="250"/>
    </row>
    <row r="56" spans="1:5">
      <c r="A56" s="123" t="s">
        <v>4271</v>
      </c>
      <c r="B56" s="124" t="s">
        <v>4272</v>
      </c>
      <c r="C56" s="124" t="s">
        <v>4273</v>
      </c>
      <c r="D56" s="124" t="s">
        <v>11</v>
      </c>
      <c r="E56" s="124" t="s">
        <v>4274</v>
      </c>
    </row>
    <row r="57" spans="1:5">
      <c r="A57" s="34" t="s">
        <v>297</v>
      </c>
      <c r="B57" s="46" t="s">
        <v>298</v>
      </c>
      <c r="C57" s="10" t="s">
        <v>264</v>
      </c>
      <c r="D57" s="10">
        <v>8</v>
      </c>
      <c r="E57" s="150">
        <v>50</v>
      </c>
    </row>
    <row r="58" spans="1:5">
      <c r="A58" s="34" t="s">
        <v>299</v>
      </c>
      <c r="B58" s="46" t="s">
        <v>300</v>
      </c>
      <c r="C58" s="10" t="s">
        <v>264</v>
      </c>
      <c r="D58" s="10">
        <v>8</v>
      </c>
      <c r="E58" s="150">
        <v>50</v>
      </c>
    </row>
    <row r="59" spans="1:5">
      <c r="A59" s="34" t="s">
        <v>301</v>
      </c>
      <c r="B59" s="46" t="s">
        <v>302</v>
      </c>
      <c r="C59" s="10" t="s">
        <v>264</v>
      </c>
      <c r="D59" s="10">
        <v>6</v>
      </c>
      <c r="E59" s="150">
        <v>50</v>
      </c>
    </row>
    <row r="60" spans="1:5">
      <c r="A60" s="34" t="s">
        <v>303</v>
      </c>
      <c r="B60" s="46" t="s">
        <v>304</v>
      </c>
      <c r="C60" s="10" t="s">
        <v>264</v>
      </c>
      <c r="D60" s="10">
        <v>6</v>
      </c>
      <c r="E60" s="150">
        <v>50</v>
      </c>
    </row>
    <row r="61" spans="1:5">
      <c r="A61" s="34" t="s">
        <v>305</v>
      </c>
      <c r="B61" s="46" t="s">
        <v>306</v>
      </c>
      <c r="C61" s="10" t="s">
        <v>264</v>
      </c>
      <c r="D61" s="10">
        <v>6</v>
      </c>
      <c r="E61" s="150">
        <v>50</v>
      </c>
    </row>
    <row r="62" spans="1:5">
      <c r="A62" s="34" t="s">
        <v>307</v>
      </c>
      <c r="B62" s="46" t="s">
        <v>308</v>
      </c>
      <c r="C62" s="10" t="s">
        <v>264</v>
      </c>
      <c r="D62" s="10">
        <v>6</v>
      </c>
      <c r="E62" s="150">
        <v>50</v>
      </c>
    </row>
    <row r="63" spans="1:5">
      <c r="A63" s="34" t="s">
        <v>309</v>
      </c>
      <c r="B63" s="46" t="s">
        <v>310</v>
      </c>
      <c r="C63" s="10" t="s">
        <v>264</v>
      </c>
      <c r="D63" s="10">
        <v>6</v>
      </c>
      <c r="E63" s="150">
        <v>50</v>
      </c>
    </row>
    <row r="64" spans="1:5">
      <c r="A64" s="34" t="s">
        <v>311</v>
      </c>
      <c r="B64" s="46" t="s">
        <v>312</v>
      </c>
      <c r="C64" s="10" t="s">
        <v>264</v>
      </c>
      <c r="D64" s="10">
        <v>6</v>
      </c>
      <c r="E64" s="150">
        <v>50</v>
      </c>
    </row>
    <row r="65" spans="1:5">
      <c r="A65" s="34" t="s">
        <v>313</v>
      </c>
      <c r="B65" s="46" t="s">
        <v>314</v>
      </c>
      <c r="C65" s="10" t="s">
        <v>264</v>
      </c>
      <c r="D65" s="10">
        <v>6</v>
      </c>
      <c r="E65" s="150">
        <v>50</v>
      </c>
    </row>
    <row r="66" spans="1:5">
      <c r="A66" s="34" t="s">
        <v>315</v>
      </c>
      <c r="B66" s="46" t="s">
        <v>316</v>
      </c>
      <c r="C66" s="10" t="s">
        <v>264</v>
      </c>
      <c r="D66" s="10">
        <v>6</v>
      </c>
      <c r="E66" s="150">
        <v>50</v>
      </c>
    </row>
    <row r="67" spans="1:5">
      <c r="A67" s="34" t="s">
        <v>317</v>
      </c>
      <c r="B67" s="46" t="s">
        <v>318</v>
      </c>
      <c r="C67" s="10" t="s">
        <v>264</v>
      </c>
      <c r="D67" s="10">
        <v>6</v>
      </c>
      <c r="E67" s="150">
        <v>50</v>
      </c>
    </row>
    <row r="68" spans="1:5">
      <c r="A68" s="34" t="s">
        <v>319</v>
      </c>
      <c r="B68" s="46" t="s">
        <v>320</v>
      </c>
      <c r="C68" s="10" t="s">
        <v>264</v>
      </c>
      <c r="D68" s="10">
        <v>6</v>
      </c>
      <c r="E68" s="150">
        <v>50</v>
      </c>
    </row>
    <row r="69" spans="1:5">
      <c r="A69" s="34" t="s">
        <v>321</v>
      </c>
      <c r="B69" s="46" t="s">
        <v>322</v>
      </c>
      <c r="C69" s="10" t="s">
        <v>264</v>
      </c>
      <c r="D69" s="10">
        <v>6</v>
      </c>
      <c r="E69" s="150">
        <v>50</v>
      </c>
    </row>
    <row r="70" spans="1:5">
      <c r="A70" s="34" t="s">
        <v>393</v>
      </c>
      <c r="B70" s="46" t="s">
        <v>394</v>
      </c>
      <c r="C70" s="10" t="s">
        <v>264</v>
      </c>
      <c r="D70" s="10">
        <v>3</v>
      </c>
      <c r="E70" s="150">
        <v>25</v>
      </c>
    </row>
    <row r="71" spans="1:5">
      <c r="A71" s="34" t="s">
        <v>405</v>
      </c>
      <c r="B71" s="46" t="s">
        <v>406</v>
      </c>
      <c r="C71" s="10" t="s">
        <v>264</v>
      </c>
      <c r="D71" s="10" t="s">
        <v>78</v>
      </c>
      <c r="E71" s="150">
        <v>30</v>
      </c>
    </row>
    <row r="72" spans="1:5">
      <c r="A72" s="34" t="s">
        <v>454</v>
      </c>
      <c r="B72" s="46" t="s">
        <v>455</v>
      </c>
      <c r="C72" s="10" t="s">
        <v>264</v>
      </c>
      <c r="D72" s="10">
        <v>3</v>
      </c>
      <c r="E72" s="150">
        <v>25</v>
      </c>
    </row>
    <row r="73" spans="1:5">
      <c r="A73" s="215" t="s">
        <v>4395</v>
      </c>
      <c r="B73" s="216"/>
      <c r="C73" s="216"/>
      <c r="D73" s="217"/>
      <c r="E73" s="10">
        <f>2*46</f>
        <v>92</v>
      </c>
    </row>
    <row r="74" spans="1:5">
      <c r="A74" s="251" t="s">
        <v>4279</v>
      </c>
      <c r="B74" s="251"/>
      <c r="C74" s="251"/>
      <c r="D74" s="251"/>
      <c r="E74" s="163">
        <f>SUM(E57:E73)</f>
        <v>822</v>
      </c>
    </row>
    <row r="76" spans="1:5" ht="32.25" customHeight="1">
      <c r="A76" s="232" t="s">
        <v>4394</v>
      </c>
      <c r="B76" s="233"/>
      <c r="C76" s="233"/>
      <c r="D76" s="234"/>
      <c r="E76" s="164">
        <f>E74</f>
        <v>822</v>
      </c>
    </row>
  </sheetData>
  <mergeCells count="8">
    <mergeCell ref="A1:D1"/>
    <mergeCell ref="A5:D5"/>
    <mergeCell ref="A55:E55"/>
    <mergeCell ref="A74:D74"/>
    <mergeCell ref="A76:D76"/>
    <mergeCell ref="A73:D73"/>
    <mergeCell ref="A50:D50"/>
    <mergeCell ref="A29:D29"/>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X213"/>
  <sheetViews>
    <sheetView topLeftCell="N1" workbookViewId="0">
      <pane ySplit="3" topLeftCell="A6" activePane="bottomLeft" state="frozen"/>
      <selection activeCell="L1" sqref="L1"/>
      <selection pane="bottomLeft" activeCell="AN212" sqref="AN212"/>
    </sheetView>
  </sheetViews>
  <sheetFormatPr baseColWidth="10" defaultRowHeight="11.25"/>
  <cols>
    <col min="1" max="1" width="11.42578125" style="21"/>
    <col min="2" max="2" width="11.42578125" style="38" customWidth="1"/>
    <col min="3" max="3" width="43.85546875" style="21" customWidth="1"/>
    <col min="4" max="4" width="13" style="21" customWidth="1"/>
    <col min="5" max="6" width="11.28515625" style="38" customWidth="1"/>
    <col min="7" max="7" width="10" style="38" customWidth="1"/>
    <col min="8" max="8" width="5.5703125" style="38" customWidth="1"/>
    <col min="9" max="13" width="5.28515625" style="38" customWidth="1"/>
    <col min="14" max="14" width="5.5703125" style="38" customWidth="1"/>
    <col min="15" max="49" width="4.42578125" style="38" customWidth="1"/>
    <col min="50" max="250" width="11.42578125" style="21"/>
    <col min="251" max="252" width="3.28515625" style="21" customWidth="1"/>
    <col min="253" max="257" width="3.140625" style="21" customWidth="1"/>
    <col min="258" max="258" width="11.42578125" style="21"/>
    <col min="259" max="259" width="11.42578125" style="21" customWidth="1"/>
    <col min="260" max="260" width="43.85546875" style="21" customWidth="1"/>
    <col min="261" max="261" width="13" style="21" customWidth="1"/>
    <col min="262" max="263" width="11.28515625" style="21" customWidth="1"/>
    <col min="264" max="264" width="10" style="21" customWidth="1"/>
    <col min="265" max="265" width="5.5703125" style="21" customWidth="1"/>
    <col min="266" max="270" width="3.5703125" style="21" customWidth="1"/>
    <col min="271" max="271" width="5.5703125" style="21" customWidth="1"/>
    <col min="272" max="303" width="6" style="21" customWidth="1"/>
    <col min="304" max="305" width="12" style="21" customWidth="1"/>
    <col min="306" max="506" width="11.42578125" style="21"/>
    <col min="507" max="508" width="3.28515625" style="21" customWidth="1"/>
    <col min="509" max="513" width="3.140625" style="21" customWidth="1"/>
    <col min="514" max="514" width="11.42578125" style="21"/>
    <col min="515" max="515" width="11.42578125" style="21" customWidth="1"/>
    <col min="516" max="516" width="43.85546875" style="21" customWidth="1"/>
    <col min="517" max="517" width="13" style="21" customWidth="1"/>
    <col min="518" max="519" width="11.28515625" style="21" customWidth="1"/>
    <col min="520" max="520" width="10" style="21" customWidth="1"/>
    <col min="521" max="521" width="5.5703125" style="21" customWidth="1"/>
    <col min="522" max="526" width="3.5703125" style="21" customWidth="1"/>
    <col min="527" max="527" width="5.5703125" style="21" customWidth="1"/>
    <col min="528" max="559" width="6" style="21" customWidth="1"/>
    <col min="560" max="561" width="12" style="21" customWidth="1"/>
    <col min="562" max="762" width="11.42578125" style="21"/>
    <col min="763" max="764" width="3.28515625" style="21" customWidth="1"/>
    <col min="765" max="769" width="3.140625" style="21" customWidth="1"/>
    <col min="770" max="770" width="11.42578125" style="21"/>
    <col min="771" max="771" width="11.42578125" style="21" customWidth="1"/>
    <col min="772" max="772" width="43.85546875" style="21" customWidth="1"/>
    <col min="773" max="773" width="13" style="21" customWidth="1"/>
    <col min="774" max="775" width="11.28515625" style="21" customWidth="1"/>
    <col min="776" max="776" width="10" style="21" customWidth="1"/>
    <col min="777" max="777" width="5.5703125" style="21" customWidth="1"/>
    <col min="778" max="782" width="3.5703125" style="21" customWidth="1"/>
    <col min="783" max="783" width="5.5703125" style="21" customWidth="1"/>
    <col min="784" max="815" width="6" style="21" customWidth="1"/>
    <col min="816" max="817" width="12" style="21" customWidth="1"/>
    <col min="818" max="1018" width="11.42578125" style="21"/>
    <col min="1019" max="1020" width="3.28515625" style="21" customWidth="1"/>
    <col min="1021" max="1025" width="3.140625" style="21" customWidth="1"/>
    <col min="1026" max="1026" width="11.42578125" style="21"/>
    <col min="1027" max="1027" width="11.42578125" style="21" customWidth="1"/>
    <col min="1028" max="1028" width="43.85546875" style="21" customWidth="1"/>
    <col min="1029" max="1029" width="13" style="21" customWidth="1"/>
    <col min="1030" max="1031" width="11.28515625" style="21" customWidth="1"/>
    <col min="1032" max="1032" width="10" style="21" customWidth="1"/>
    <col min="1033" max="1033" width="5.5703125" style="21" customWidth="1"/>
    <col min="1034" max="1038" width="3.5703125" style="21" customWidth="1"/>
    <col min="1039" max="1039" width="5.5703125" style="21" customWidth="1"/>
    <col min="1040" max="1071" width="6" style="21" customWidth="1"/>
    <col min="1072" max="1073" width="12" style="21" customWidth="1"/>
    <col min="1074" max="1274" width="11.42578125" style="21"/>
    <col min="1275" max="1276" width="3.28515625" style="21" customWidth="1"/>
    <col min="1277" max="1281" width="3.140625" style="21" customWidth="1"/>
    <col min="1282" max="1282" width="11.42578125" style="21"/>
    <col min="1283" max="1283" width="11.42578125" style="21" customWidth="1"/>
    <col min="1284" max="1284" width="43.85546875" style="21" customWidth="1"/>
    <col min="1285" max="1285" width="13" style="21" customWidth="1"/>
    <col min="1286" max="1287" width="11.28515625" style="21" customWidth="1"/>
    <col min="1288" max="1288" width="10" style="21" customWidth="1"/>
    <col min="1289" max="1289" width="5.5703125" style="21" customWidth="1"/>
    <col min="1290" max="1294" width="3.5703125" style="21" customWidth="1"/>
    <col min="1295" max="1295" width="5.5703125" style="21" customWidth="1"/>
    <col min="1296" max="1327" width="6" style="21" customWidth="1"/>
    <col min="1328" max="1329" width="12" style="21" customWidth="1"/>
    <col min="1330" max="1530" width="11.42578125" style="21"/>
    <col min="1531" max="1532" width="3.28515625" style="21" customWidth="1"/>
    <col min="1533" max="1537" width="3.140625" style="21" customWidth="1"/>
    <col min="1538" max="1538" width="11.42578125" style="21"/>
    <col min="1539" max="1539" width="11.42578125" style="21" customWidth="1"/>
    <col min="1540" max="1540" width="43.85546875" style="21" customWidth="1"/>
    <col min="1541" max="1541" width="13" style="21" customWidth="1"/>
    <col min="1542" max="1543" width="11.28515625" style="21" customWidth="1"/>
    <col min="1544" max="1544" width="10" style="21" customWidth="1"/>
    <col min="1545" max="1545" width="5.5703125" style="21" customWidth="1"/>
    <col min="1546" max="1550" width="3.5703125" style="21" customWidth="1"/>
    <col min="1551" max="1551" width="5.5703125" style="21" customWidth="1"/>
    <col min="1552" max="1583" width="6" style="21" customWidth="1"/>
    <col min="1584" max="1585" width="12" style="21" customWidth="1"/>
    <col min="1586" max="1786" width="11.42578125" style="21"/>
    <col min="1787" max="1788" width="3.28515625" style="21" customWidth="1"/>
    <col min="1789" max="1793" width="3.140625" style="21" customWidth="1"/>
    <col min="1794" max="1794" width="11.42578125" style="21"/>
    <col min="1795" max="1795" width="11.42578125" style="21" customWidth="1"/>
    <col min="1796" max="1796" width="43.85546875" style="21" customWidth="1"/>
    <col min="1797" max="1797" width="13" style="21" customWidth="1"/>
    <col min="1798" max="1799" width="11.28515625" style="21" customWidth="1"/>
    <col min="1800" max="1800" width="10" style="21" customWidth="1"/>
    <col min="1801" max="1801" width="5.5703125" style="21" customWidth="1"/>
    <col min="1802" max="1806" width="3.5703125" style="21" customWidth="1"/>
    <col min="1807" max="1807" width="5.5703125" style="21" customWidth="1"/>
    <col min="1808" max="1839" width="6" style="21" customWidth="1"/>
    <col min="1840" max="1841" width="12" style="21" customWidth="1"/>
    <col min="1842" max="2042" width="11.42578125" style="21"/>
    <col min="2043" max="2044" width="3.28515625" style="21" customWidth="1"/>
    <col min="2045" max="2049" width="3.140625" style="21" customWidth="1"/>
    <col min="2050" max="2050" width="11.42578125" style="21"/>
    <col min="2051" max="2051" width="11.42578125" style="21" customWidth="1"/>
    <col min="2052" max="2052" width="43.85546875" style="21" customWidth="1"/>
    <col min="2053" max="2053" width="13" style="21" customWidth="1"/>
    <col min="2054" max="2055" width="11.28515625" style="21" customWidth="1"/>
    <col min="2056" max="2056" width="10" style="21" customWidth="1"/>
    <col min="2057" max="2057" width="5.5703125" style="21" customWidth="1"/>
    <col min="2058" max="2062" width="3.5703125" style="21" customWidth="1"/>
    <col min="2063" max="2063" width="5.5703125" style="21" customWidth="1"/>
    <col min="2064" max="2095" width="6" style="21" customWidth="1"/>
    <col min="2096" max="2097" width="12" style="21" customWidth="1"/>
    <col min="2098" max="2298" width="11.42578125" style="21"/>
    <col min="2299" max="2300" width="3.28515625" style="21" customWidth="1"/>
    <col min="2301" max="2305" width="3.140625" style="21" customWidth="1"/>
    <col min="2306" max="2306" width="11.42578125" style="21"/>
    <col min="2307" max="2307" width="11.42578125" style="21" customWidth="1"/>
    <col min="2308" max="2308" width="43.85546875" style="21" customWidth="1"/>
    <col min="2309" max="2309" width="13" style="21" customWidth="1"/>
    <col min="2310" max="2311" width="11.28515625" style="21" customWidth="1"/>
    <col min="2312" max="2312" width="10" style="21" customWidth="1"/>
    <col min="2313" max="2313" width="5.5703125" style="21" customWidth="1"/>
    <col min="2314" max="2318" width="3.5703125" style="21" customWidth="1"/>
    <col min="2319" max="2319" width="5.5703125" style="21" customWidth="1"/>
    <col min="2320" max="2351" width="6" style="21" customWidth="1"/>
    <col min="2352" max="2353" width="12" style="21" customWidth="1"/>
    <col min="2354" max="2554" width="11.42578125" style="21"/>
    <col min="2555" max="2556" width="3.28515625" style="21" customWidth="1"/>
    <col min="2557" max="2561" width="3.140625" style="21" customWidth="1"/>
    <col min="2562" max="2562" width="11.42578125" style="21"/>
    <col min="2563" max="2563" width="11.42578125" style="21" customWidth="1"/>
    <col min="2564" max="2564" width="43.85546875" style="21" customWidth="1"/>
    <col min="2565" max="2565" width="13" style="21" customWidth="1"/>
    <col min="2566" max="2567" width="11.28515625" style="21" customWidth="1"/>
    <col min="2568" max="2568" width="10" style="21" customWidth="1"/>
    <col min="2569" max="2569" width="5.5703125" style="21" customWidth="1"/>
    <col min="2570" max="2574" width="3.5703125" style="21" customWidth="1"/>
    <col min="2575" max="2575" width="5.5703125" style="21" customWidth="1"/>
    <col min="2576" max="2607" width="6" style="21" customWidth="1"/>
    <col min="2608" max="2609" width="12" style="21" customWidth="1"/>
    <col min="2610" max="2810" width="11.42578125" style="21"/>
    <col min="2811" max="2812" width="3.28515625" style="21" customWidth="1"/>
    <col min="2813" max="2817" width="3.140625" style="21" customWidth="1"/>
    <col min="2818" max="2818" width="11.42578125" style="21"/>
    <col min="2819" max="2819" width="11.42578125" style="21" customWidth="1"/>
    <col min="2820" max="2820" width="43.85546875" style="21" customWidth="1"/>
    <col min="2821" max="2821" width="13" style="21" customWidth="1"/>
    <col min="2822" max="2823" width="11.28515625" style="21" customWidth="1"/>
    <col min="2824" max="2824" width="10" style="21" customWidth="1"/>
    <col min="2825" max="2825" width="5.5703125" style="21" customWidth="1"/>
    <col min="2826" max="2830" width="3.5703125" style="21" customWidth="1"/>
    <col min="2831" max="2831" width="5.5703125" style="21" customWidth="1"/>
    <col min="2832" max="2863" width="6" style="21" customWidth="1"/>
    <col min="2864" max="2865" width="12" style="21" customWidth="1"/>
    <col min="2866" max="3066" width="11.42578125" style="21"/>
    <col min="3067" max="3068" width="3.28515625" style="21" customWidth="1"/>
    <col min="3069" max="3073" width="3.140625" style="21" customWidth="1"/>
    <col min="3074" max="3074" width="11.42578125" style="21"/>
    <col min="3075" max="3075" width="11.42578125" style="21" customWidth="1"/>
    <col min="3076" max="3076" width="43.85546875" style="21" customWidth="1"/>
    <col min="3077" max="3077" width="13" style="21" customWidth="1"/>
    <col min="3078" max="3079" width="11.28515625" style="21" customWidth="1"/>
    <col min="3080" max="3080" width="10" style="21" customWidth="1"/>
    <col min="3081" max="3081" width="5.5703125" style="21" customWidth="1"/>
    <col min="3082" max="3086" width="3.5703125" style="21" customWidth="1"/>
    <col min="3087" max="3087" width="5.5703125" style="21" customWidth="1"/>
    <col min="3088" max="3119" width="6" style="21" customWidth="1"/>
    <col min="3120" max="3121" width="12" style="21" customWidth="1"/>
    <col min="3122" max="3322" width="11.42578125" style="21"/>
    <col min="3323" max="3324" width="3.28515625" style="21" customWidth="1"/>
    <col min="3325" max="3329" width="3.140625" style="21" customWidth="1"/>
    <col min="3330" max="3330" width="11.42578125" style="21"/>
    <col min="3331" max="3331" width="11.42578125" style="21" customWidth="1"/>
    <col min="3332" max="3332" width="43.85546875" style="21" customWidth="1"/>
    <col min="3333" max="3333" width="13" style="21" customWidth="1"/>
    <col min="3334" max="3335" width="11.28515625" style="21" customWidth="1"/>
    <col min="3336" max="3336" width="10" style="21" customWidth="1"/>
    <col min="3337" max="3337" width="5.5703125" style="21" customWidth="1"/>
    <col min="3338" max="3342" width="3.5703125" style="21" customWidth="1"/>
    <col min="3343" max="3343" width="5.5703125" style="21" customWidth="1"/>
    <col min="3344" max="3375" width="6" style="21" customWidth="1"/>
    <col min="3376" max="3377" width="12" style="21" customWidth="1"/>
    <col min="3378" max="3578" width="11.42578125" style="21"/>
    <col min="3579" max="3580" width="3.28515625" style="21" customWidth="1"/>
    <col min="3581" max="3585" width="3.140625" style="21" customWidth="1"/>
    <col min="3586" max="3586" width="11.42578125" style="21"/>
    <col min="3587" max="3587" width="11.42578125" style="21" customWidth="1"/>
    <col min="3588" max="3588" width="43.85546875" style="21" customWidth="1"/>
    <col min="3589" max="3589" width="13" style="21" customWidth="1"/>
    <col min="3590" max="3591" width="11.28515625" style="21" customWidth="1"/>
    <col min="3592" max="3592" width="10" style="21" customWidth="1"/>
    <col min="3593" max="3593" width="5.5703125" style="21" customWidth="1"/>
    <col min="3594" max="3598" width="3.5703125" style="21" customWidth="1"/>
    <col min="3599" max="3599" width="5.5703125" style="21" customWidth="1"/>
    <col min="3600" max="3631" width="6" style="21" customWidth="1"/>
    <col min="3632" max="3633" width="12" style="21" customWidth="1"/>
    <col min="3634" max="3834" width="11.42578125" style="21"/>
    <col min="3835" max="3836" width="3.28515625" style="21" customWidth="1"/>
    <col min="3837" max="3841" width="3.140625" style="21" customWidth="1"/>
    <col min="3842" max="3842" width="11.42578125" style="21"/>
    <col min="3843" max="3843" width="11.42578125" style="21" customWidth="1"/>
    <col min="3844" max="3844" width="43.85546875" style="21" customWidth="1"/>
    <col min="3845" max="3845" width="13" style="21" customWidth="1"/>
    <col min="3846" max="3847" width="11.28515625" style="21" customWidth="1"/>
    <col min="3848" max="3848" width="10" style="21" customWidth="1"/>
    <col min="3849" max="3849" width="5.5703125" style="21" customWidth="1"/>
    <col min="3850" max="3854" width="3.5703125" style="21" customWidth="1"/>
    <col min="3855" max="3855" width="5.5703125" style="21" customWidth="1"/>
    <col min="3856" max="3887" width="6" style="21" customWidth="1"/>
    <col min="3888" max="3889" width="12" style="21" customWidth="1"/>
    <col min="3890" max="4090" width="11.42578125" style="21"/>
    <col min="4091" max="4092" width="3.28515625" style="21" customWidth="1"/>
    <col min="4093" max="4097" width="3.140625" style="21" customWidth="1"/>
    <col min="4098" max="4098" width="11.42578125" style="21"/>
    <col min="4099" max="4099" width="11.42578125" style="21" customWidth="1"/>
    <col min="4100" max="4100" width="43.85546875" style="21" customWidth="1"/>
    <col min="4101" max="4101" width="13" style="21" customWidth="1"/>
    <col min="4102" max="4103" width="11.28515625" style="21" customWidth="1"/>
    <col min="4104" max="4104" width="10" style="21" customWidth="1"/>
    <col min="4105" max="4105" width="5.5703125" style="21" customWidth="1"/>
    <col min="4106" max="4110" width="3.5703125" style="21" customWidth="1"/>
    <col min="4111" max="4111" width="5.5703125" style="21" customWidth="1"/>
    <col min="4112" max="4143" width="6" style="21" customWidth="1"/>
    <col min="4144" max="4145" width="12" style="21" customWidth="1"/>
    <col min="4146" max="4346" width="11.42578125" style="21"/>
    <col min="4347" max="4348" width="3.28515625" style="21" customWidth="1"/>
    <col min="4349" max="4353" width="3.140625" style="21" customWidth="1"/>
    <col min="4354" max="4354" width="11.42578125" style="21"/>
    <col min="4355" max="4355" width="11.42578125" style="21" customWidth="1"/>
    <col min="4356" max="4356" width="43.85546875" style="21" customWidth="1"/>
    <col min="4357" max="4357" width="13" style="21" customWidth="1"/>
    <col min="4358" max="4359" width="11.28515625" style="21" customWidth="1"/>
    <col min="4360" max="4360" width="10" style="21" customWidth="1"/>
    <col min="4361" max="4361" width="5.5703125" style="21" customWidth="1"/>
    <col min="4362" max="4366" width="3.5703125" style="21" customWidth="1"/>
    <col min="4367" max="4367" width="5.5703125" style="21" customWidth="1"/>
    <col min="4368" max="4399" width="6" style="21" customWidth="1"/>
    <col min="4400" max="4401" width="12" style="21" customWidth="1"/>
    <col min="4402" max="4602" width="11.42578125" style="21"/>
    <col min="4603" max="4604" width="3.28515625" style="21" customWidth="1"/>
    <col min="4605" max="4609" width="3.140625" style="21" customWidth="1"/>
    <col min="4610" max="4610" width="11.42578125" style="21"/>
    <col min="4611" max="4611" width="11.42578125" style="21" customWidth="1"/>
    <col min="4612" max="4612" width="43.85546875" style="21" customWidth="1"/>
    <col min="4613" max="4613" width="13" style="21" customWidth="1"/>
    <col min="4614" max="4615" width="11.28515625" style="21" customWidth="1"/>
    <col min="4616" max="4616" width="10" style="21" customWidth="1"/>
    <col min="4617" max="4617" width="5.5703125" style="21" customWidth="1"/>
    <col min="4618" max="4622" width="3.5703125" style="21" customWidth="1"/>
    <col min="4623" max="4623" width="5.5703125" style="21" customWidth="1"/>
    <col min="4624" max="4655" width="6" style="21" customWidth="1"/>
    <col min="4656" max="4657" width="12" style="21" customWidth="1"/>
    <col min="4658" max="4858" width="11.42578125" style="21"/>
    <col min="4859" max="4860" width="3.28515625" style="21" customWidth="1"/>
    <col min="4861" max="4865" width="3.140625" style="21" customWidth="1"/>
    <col min="4866" max="4866" width="11.42578125" style="21"/>
    <col min="4867" max="4867" width="11.42578125" style="21" customWidth="1"/>
    <col min="4868" max="4868" width="43.85546875" style="21" customWidth="1"/>
    <col min="4869" max="4869" width="13" style="21" customWidth="1"/>
    <col min="4870" max="4871" width="11.28515625" style="21" customWidth="1"/>
    <col min="4872" max="4872" width="10" style="21" customWidth="1"/>
    <col min="4873" max="4873" width="5.5703125" style="21" customWidth="1"/>
    <col min="4874" max="4878" width="3.5703125" style="21" customWidth="1"/>
    <col min="4879" max="4879" width="5.5703125" style="21" customWidth="1"/>
    <col min="4880" max="4911" width="6" style="21" customWidth="1"/>
    <col min="4912" max="4913" width="12" style="21" customWidth="1"/>
    <col min="4914" max="5114" width="11.42578125" style="21"/>
    <col min="5115" max="5116" width="3.28515625" style="21" customWidth="1"/>
    <col min="5117" max="5121" width="3.140625" style="21" customWidth="1"/>
    <col min="5122" max="5122" width="11.42578125" style="21"/>
    <col min="5123" max="5123" width="11.42578125" style="21" customWidth="1"/>
    <col min="5124" max="5124" width="43.85546875" style="21" customWidth="1"/>
    <col min="5125" max="5125" width="13" style="21" customWidth="1"/>
    <col min="5126" max="5127" width="11.28515625" style="21" customWidth="1"/>
    <col min="5128" max="5128" width="10" style="21" customWidth="1"/>
    <col min="5129" max="5129" width="5.5703125" style="21" customWidth="1"/>
    <col min="5130" max="5134" width="3.5703125" style="21" customWidth="1"/>
    <col min="5135" max="5135" width="5.5703125" style="21" customWidth="1"/>
    <col min="5136" max="5167" width="6" style="21" customWidth="1"/>
    <col min="5168" max="5169" width="12" style="21" customWidth="1"/>
    <col min="5170" max="5370" width="11.42578125" style="21"/>
    <col min="5371" max="5372" width="3.28515625" style="21" customWidth="1"/>
    <col min="5373" max="5377" width="3.140625" style="21" customWidth="1"/>
    <col min="5378" max="5378" width="11.42578125" style="21"/>
    <col min="5379" max="5379" width="11.42578125" style="21" customWidth="1"/>
    <col min="5380" max="5380" width="43.85546875" style="21" customWidth="1"/>
    <col min="5381" max="5381" width="13" style="21" customWidth="1"/>
    <col min="5382" max="5383" width="11.28515625" style="21" customWidth="1"/>
    <col min="5384" max="5384" width="10" style="21" customWidth="1"/>
    <col min="5385" max="5385" width="5.5703125" style="21" customWidth="1"/>
    <col min="5386" max="5390" width="3.5703125" style="21" customWidth="1"/>
    <col min="5391" max="5391" width="5.5703125" style="21" customWidth="1"/>
    <col min="5392" max="5423" width="6" style="21" customWidth="1"/>
    <col min="5424" max="5425" width="12" style="21" customWidth="1"/>
    <col min="5426" max="5626" width="11.42578125" style="21"/>
    <col min="5627" max="5628" width="3.28515625" style="21" customWidth="1"/>
    <col min="5629" max="5633" width="3.140625" style="21" customWidth="1"/>
    <col min="5634" max="5634" width="11.42578125" style="21"/>
    <col min="5635" max="5635" width="11.42578125" style="21" customWidth="1"/>
    <col min="5636" max="5636" width="43.85546875" style="21" customWidth="1"/>
    <col min="5637" max="5637" width="13" style="21" customWidth="1"/>
    <col min="5638" max="5639" width="11.28515625" style="21" customWidth="1"/>
    <col min="5640" max="5640" width="10" style="21" customWidth="1"/>
    <col min="5641" max="5641" width="5.5703125" style="21" customWidth="1"/>
    <col min="5642" max="5646" width="3.5703125" style="21" customWidth="1"/>
    <col min="5647" max="5647" width="5.5703125" style="21" customWidth="1"/>
    <col min="5648" max="5679" width="6" style="21" customWidth="1"/>
    <col min="5680" max="5681" width="12" style="21" customWidth="1"/>
    <col min="5682" max="5882" width="11.42578125" style="21"/>
    <col min="5883" max="5884" width="3.28515625" style="21" customWidth="1"/>
    <col min="5885" max="5889" width="3.140625" style="21" customWidth="1"/>
    <col min="5890" max="5890" width="11.42578125" style="21"/>
    <col min="5891" max="5891" width="11.42578125" style="21" customWidth="1"/>
    <col min="5892" max="5892" width="43.85546875" style="21" customWidth="1"/>
    <col min="5893" max="5893" width="13" style="21" customWidth="1"/>
    <col min="5894" max="5895" width="11.28515625" style="21" customWidth="1"/>
    <col min="5896" max="5896" width="10" style="21" customWidth="1"/>
    <col min="5897" max="5897" width="5.5703125" style="21" customWidth="1"/>
    <col min="5898" max="5902" width="3.5703125" style="21" customWidth="1"/>
    <col min="5903" max="5903" width="5.5703125" style="21" customWidth="1"/>
    <col min="5904" max="5935" width="6" style="21" customWidth="1"/>
    <col min="5936" max="5937" width="12" style="21" customWidth="1"/>
    <col min="5938" max="6138" width="11.42578125" style="21"/>
    <col min="6139" max="6140" width="3.28515625" style="21" customWidth="1"/>
    <col min="6141" max="6145" width="3.140625" style="21" customWidth="1"/>
    <col min="6146" max="6146" width="11.42578125" style="21"/>
    <col min="6147" max="6147" width="11.42578125" style="21" customWidth="1"/>
    <col min="6148" max="6148" width="43.85546875" style="21" customWidth="1"/>
    <col min="6149" max="6149" width="13" style="21" customWidth="1"/>
    <col min="6150" max="6151" width="11.28515625" style="21" customWidth="1"/>
    <col min="6152" max="6152" width="10" style="21" customWidth="1"/>
    <col min="6153" max="6153" width="5.5703125" style="21" customWidth="1"/>
    <col min="6154" max="6158" width="3.5703125" style="21" customWidth="1"/>
    <col min="6159" max="6159" width="5.5703125" style="21" customWidth="1"/>
    <col min="6160" max="6191" width="6" style="21" customWidth="1"/>
    <col min="6192" max="6193" width="12" style="21" customWidth="1"/>
    <col min="6194" max="6394" width="11.42578125" style="21"/>
    <col min="6395" max="6396" width="3.28515625" style="21" customWidth="1"/>
    <col min="6397" max="6401" width="3.140625" style="21" customWidth="1"/>
    <col min="6402" max="6402" width="11.42578125" style="21"/>
    <col min="6403" max="6403" width="11.42578125" style="21" customWidth="1"/>
    <col min="6404" max="6404" width="43.85546875" style="21" customWidth="1"/>
    <col min="6405" max="6405" width="13" style="21" customWidth="1"/>
    <col min="6406" max="6407" width="11.28515625" style="21" customWidth="1"/>
    <col min="6408" max="6408" width="10" style="21" customWidth="1"/>
    <col min="6409" max="6409" width="5.5703125" style="21" customWidth="1"/>
    <col min="6410" max="6414" width="3.5703125" style="21" customWidth="1"/>
    <col min="6415" max="6415" width="5.5703125" style="21" customWidth="1"/>
    <col min="6416" max="6447" width="6" style="21" customWidth="1"/>
    <col min="6448" max="6449" width="12" style="21" customWidth="1"/>
    <col min="6450" max="6650" width="11.42578125" style="21"/>
    <col min="6651" max="6652" width="3.28515625" style="21" customWidth="1"/>
    <col min="6653" max="6657" width="3.140625" style="21" customWidth="1"/>
    <col min="6658" max="6658" width="11.42578125" style="21"/>
    <col min="6659" max="6659" width="11.42578125" style="21" customWidth="1"/>
    <col min="6660" max="6660" width="43.85546875" style="21" customWidth="1"/>
    <col min="6661" max="6661" width="13" style="21" customWidth="1"/>
    <col min="6662" max="6663" width="11.28515625" style="21" customWidth="1"/>
    <col min="6664" max="6664" width="10" style="21" customWidth="1"/>
    <col min="6665" max="6665" width="5.5703125" style="21" customWidth="1"/>
    <col min="6666" max="6670" width="3.5703125" style="21" customWidth="1"/>
    <col min="6671" max="6671" width="5.5703125" style="21" customWidth="1"/>
    <col min="6672" max="6703" width="6" style="21" customWidth="1"/>
    <col min="6704" max="6705" width="12" style="21" customWidth="1"/>
    <col min="6706" max="6906" width="11.42578125" style="21"/>
    <col min="6907" max="6908" width="3.28515625" style="21" customWidth="1"/>
    <col min="6909" max="6913" width="3.140625" style="21" customWidth="1"/>
    <col min="6914" max="6914" width="11.42578125" style="21"/>
    <col min="6915" max="6915" width="11.42578125" style="21" customWidth="1"/>
    <col min="6916" max="6916" width="43.85546875" style="21" customWidth="1"/>
    <col min="6917" max="6917" width="13" style="21" customWidth="1"/>
    <col min="6918" max="6919" width="11.28515625" style="21" customWidth="1"/>
    <col min="6920" max="6920" width="10" style="21" customWidth="1"/>
    <col min="6921" max="6921" width="5.5703125" style="21" customWidth="1"/>
    <col min="6922" max="6926" width="3.5703125" style="21" customWidth="1"/>
    <col min="6927" max="6927" width="5.5703125" style="21" customWidth="1"/>
    <col min="6928" max="6959" width="6" style="21" customWidth="1"/>
    <col min="6960" max="6961" width="12" style="21" customWidth="1"/>
    <col min="6962" max="7162" width="11.42578125" style="21"/>
    <col min="7163" max="7164" width="3.28515625" style="21" customWidth="1"/>
    <col min="7165" max="7169" width="3.140625" style="21" customWidth="1"/>
    <col min="7170" max="7170" width="11.42578125" style="21"/>
    <col min="7171" max="7171" width="11.42578125" style="21" customWidth="1"/>
    <col min="7172" max="7172" width="43.85546875" style="21" customWidth="1"/>
    <col min="7173" max="7173" width="13" style="21" customWidth="1"/>
    <col min="7174" max="7175" width="11.28515625" style="21" customWidth="1"/>
    <col min="7176" max="7176" width="10" style="21" customWidth="1"/>
    <col min="7177" max="7177" width="5.5703125" style="21" customWidth="1"/>
    <col min="7178" max="7182" width="3.5703125" style="21" customWidth="1"/>
    <col min="7183" max="7183" width="5.5703125" style="21" customWidth="1"/>
    <col min="7184" max="7215" width="6" style="21" customWidth="1"/>
    <col min="7216" max="7217" width="12" style="21" customWidth="1"/>
    <col min="7218" max="7418" width="11.42578125" style="21"/>
    <col min="7419" max="7420" width="3.28515625" style="21" customWidth="1"/>
    <col min="7421" max="7425" width="3.140625" style="21" customWidth="1"/>
    <col min="7426" max="7426" width="11.42578125" style="21"/>
    <col min="7427" max="7427" width="11.42578125" style="21" customWidth="1"/>
    <col min="7428" max="7428" width="43.85546875" style="21" customWidth="1"/>
    <col min="7429" max="7429" width="13" style="21" customWidth="1"/>
    <col min="7430" max="7431" width="11.28515625" style="21" customWidth="1"/>
    <col min="7432" max="7432" width="10" style="21" customWidth="1"/>
    <col min="7433" max="7433" width="5.5703125" style="21" customWidth="1"/>
    <col min="7434" max="7438" width="3.5703125" style="21" customWidth="1"/>
    <col min="7439" max="7439" width="5.5703125" style="21" customWidth="1"/>
    <col min="7440" max="7471" width="6" style="21" customWidth="1"/>
    <col min="7472" max="7473" width="12" style="21" customWidth="1"/>
    <col min="7474" max="7674" width="11.42578125" style="21"/>
    <col min="7675" max="7676" width="3.28515625" style="21" customWidth="1"/>
    <col min="7677" max="7681" width="3.140625" style="21" customWidth="1"/>
    <col min="7682" max="7682" width="11.42578125" style="21"/>
    <col min="7683" max="7683" width="11.42578125" style="21" customWidth="1"/>
    <col min="7684" max="7684" width="43.85546875" style="21" customWidth="1"/>
    <col min="7685" max="7685" width="13" style="21" customWidth="1"/>
    <col min="7686" max="7687" width="11.28515625" style="21" customWidth="1"/>
    <col min="7688" max="7688" width="10" style="21" customWidth="1"/>
    <col min="7689" max="7689" width="5.5703125" style="21" customWidth="1"/>
    <col min="7690" max="7694" width="3.5703125" style="21" customWidth="1"/>
    <col min="7695" max="7695" width="5.5703125" style="21" customWidth="1"/>
    <col min="7696" max="7727" width="6" style="21" customWidth="1"/>
    <col min="7728" max="7729" width="12" style="21" customWidth="1"/>
    <col min="7730" max="7930" width="11.42578125" style="21"/>
    <col min="7931" max="7932" width="3.28515625" style="21" customWidth="1"/>
    <col min="7933" max="7937" width="3.140625" style="21" customWidth="1"/>
    <col min="7938" max="7938" width="11.42578125" style="21"/>
    <col min="7939" max="7939" width="11.42578125" style="21" customWidth="1"/>
    <col min="7940" max="7940" width="43.85546875" style="21" customWidth="1"/>
    <col min="7941" max="7941" width="13" style="21" customWidth="1"/>
    <col min="7942" max="7943" width="11.28515625" style="21" customWidth="1"/>
    <col min="7944" max="7944" width="10" style="21" customWidth="1"/>
    <col min="7945" max="7945" width="5.5703125" style="21" customWidth="1"/>
    <col min="7946" max="7950" width="3.5703125" style="21" customWidth="1"/>
    <col min="7951" max="7951" width="5.5703125" style="21" customWidth="1"/>
    <col min="7952" max="7983" width="6" style="21" customWidth="1"/>
    <col min="7984" max="7985" width="12" style="21" customWidth="1"/>
    <col min="7986" max="8186" width="11.42578125" style="21"/>
    <col min="8187" max="8188" width="3.28515625" style="21" customWidth="1"/>
    <col min="8189" max="8193" width="3.140625" style="21" customWidth="1"/>
    <col min="8194" max="8194" width="11.42578125" style="21"/>
    <col min="8195" max="8195" width="11.42578125" style="21" customWidth="1"/>
    <col min="8196" max="8196" width="43.85546875" style="21" customWidth="1"/>
    <col min="8197" max="8197" width="13" style="21" customWidth="1"/>
    <col min="8198" max="8199" width="11.28515625" style="21" customWidth="1"/>
    <col min="8200" max="8200" width="10" style="21" customWidth="1"/>
    <col min="8201" max="8201" width="5.5703125" style="21" customWidth="1"/>
    <col min="8202" max="8206" width="3.5703125" style="21" customWidth="1"/>
    <col min="8207" max="8207" width="5.5703125" style="21" customWidth="1"/>
    <col min="8208" max="8239" width="6" style="21" customWidth="1"/>
    <col min="8240" max="8241" width="12" style="21" customWidth="1"/>
    <col min="8242" max="8442" width="11.42578125" style="21"/>
    <col min="8443" max="8444" width="3.28515625" style="21" customWidth="1"/>
    <col min="8445" max="8449" width="3.140625" style="21" customWidth="1"/>
    <col min="8450" max="8450" width="11.42578125" style="21"/>
    <col min="8451" max="8451" width="11.42578125" style="21" customWidth="1"/>
    <col min="8452" max="8452" width="43.85546875" style="21" customWidth="1"/>
    <col min="8453" max="8453" width="13" style="21" customWidth="1"/>
    <col min="8454" max="8455" width="11.28515625" style="21" customWidth="1"/>
    <col min="8456" max="8456" width="10" style="21" customWidth="1"/>
    <col min="8457" max="8457" width="5.5703125" style="21" customWidth="1"/>
    <col min="8458" max="8462" width="3.5703125" style="21" customWidth="1"/>
    <col min="8463" max="8463" width="5.5703125" style="21" customWidth="1"/>
    <col min="8464" max="8495" width="6" style="21" customWidth="1"/>
    <col min="8496" max="8497" width="12" style="21" customWidth="1"/>
    <col min="8498" max="8698" width="11.42578125" style="21"/>
    <col min="8699" max="8700" width="3.28515625" style="21" customWidth="1"/>
    <col min="8701" max="8705" width="3.140625" style="21" customWidth="1"/>
    <col min="8706" max="8706" width="11.42578125" style="21"/>
    <col min="8707" max="8707" width="11.42578125" style="21" customWidth="1"/>
    <col min="8708" max="8708" width="43.85546875" style="21" customWidth="1"/>
    <col min="8709" max="8709" width="13" style="21" customWidth="1"/>
    <col min="8710" max="8711" width="11.28515625" style="21" customWidth="1"/>
    <col min="8712" max="8712" width="10" style="21" customWidth="1"/>
    <col min="8713" max="8713" width="5.5703125" style="21" customWidth="1"/>
    <col min="8714" max="8718" width="3.5703125" style="21" customWidth="1"/>
    <col min="8719" max="8719" width="5.5703125" style="21" customWidth="1"/>
    <col min="8720" max="8751" width="6" style="21" customWidth="1"/>
    <col min="8752" max="8753" width="12" style="21" customWidth="1"/>
    <col min="8754" max="8954" width="11.42578125" style="21"/>
    <col min="8955" max="8956" width="3.28515625" style="21" customWidth="1"/>
    <col min="8957" max="8961" width="3.140625" style="21" customWidth="1"/>
    <col min="8962" max="8962" width="11.42578125" style="21"/>
    <col min="8963" max="8963" width="11.42578125" style="21" customWidth="1"/>
    <col min="8964" max="8964" width="43.85546875" style="21" customWidth="1"/>
    <col min="8965" max="8965" width="13" style="21" customWidth="1"/>
    <col min="8966" max="8967" width="11.28515625" style="21" customWidth="1"/>
    <col min="8968" max="8968" width="10" style="21" customWidth="1"/>
    <col min="8969" max="8969" width="5.5703125" style="21" customWidth="1"/>
    <col min="8970" max="8974" width="3.5703125" style="21" customWidth="1"/>
    <col min="8975" max="8975" width="5.5703125" style="21" customWidth="1"/>
    <col min="8976" max="9007" width="6" style="21" customWidth="1"/>
    <col min="9008" max="9009" width="12" style="21" customWidth="1"/>
    <col min="9010" max="9210" width="11.42578125" style="21"/>
    <col min="9211" max="9212" width="3.28515625" style="21" customWidth="1"/>
    <col min="9213" max="9217" width="3.140625" style="21" customWidth="1"/>
    <col min="9218" max="9218" width="11.42578125" style="21"/>
    <col min="9219" max="9219" width="11.42578125" style="21" customWidth="1"/>
    <col min="9220" max="9220" width="43.85546875" style="21" customWidth="1"/>
    <col min="9221" max="9221" width="13" style="21" customWidth="1"/>
    <col min="9222" max="9223" width="11.28515625" style="21" customWidth="1"/>
    <col min="9224" max="9224" width="10" style="21" customWidth="1"/>
    <col min="9225" max="9225" width="5.5703125" style="21" customWidth="1"/>
    <col min="9226" max="9230" width="3.5703125" style="21" customWidth="1"/>
    <col min="9231" max="9231" width="5.5703125" style="21" customWidth="1"/>
    <col min="9232" max="9263" width="6" style="21" customWidth="1"/>
    <col min="9264" max="9265" width="12" style="21" customWidth="1"/>
    <col min="9266" max="9466" width="11.42578125" style="21"/>
    <col min="9467" max="9468" width="3.28515625" style="21" customWidth="1"/>
    <col min="9469" max="9473" width="3.140625" style="21" customWidth="1"/>
    <col min="9474" max="9474" width="11.42578125" style="21"/>
    <col min="9475" max="9475" width="11.42578125" style="21" customWidth="1"/>
    <col min="9476" max="9476" width="43.85546875" style="21" customWidth="1"/>
    <col min="9477" max="9477" width="13" style="21" customWidth="1"/>
    <col min="9478" max="9479" width="11.28515625" style="21" customWidth="1"/>
    <col min="9480" max="9480" width="10" style="21" customWidth="1"/>
    <col min="9481" max="9481" width="5.5703125" style="21" customWidth="1"/>
    <col min="9482" max="9486" width="3.5703125" style="21" customWidth="1"/>
    <col min="9487" max="9487" width="5.5703125" style="21" customWidth="1"/>
    <col min="9488" max="9519" width="6" style="21" customWidth="1"/>
    <col min="9520" max="9521" width="12" style="21" customWidth="1"/>
    <col min="9522" max="9722" width="11.42578125" style="21"/>
    <col min="9723" max="9724" width="3.28515625" style="21" customWidth="1"/>
    <col min="9725" max="9729" width="3.140625" style="21" customWidth="1"/>
    <col min="9730" max="9730" width="11.42578125" style="21"/>
    <col min="9731" max="9731" width="11.42578125" style="21" customWidth="1"/>
    <col min="9732" max="9732" width="43.85546875" style="21" customWidth="1"/>
    <col min="9733" max="9733" width="13" style="21" customWidth="1"/>
    <col min="9734" max="9735" width="11.28515625" style="21" customWidth="1"/>
    <col min="9736" max="9736" width="10" style="21" customWidth="1"/>
    <col min="9737" max="9737" width="5.5703125" style="21" customWidth="1"/>
    <col min="9738" max="9742" width="3.5703125" style="21" customWidth="1"/>
    <col min="9743" max="9743" width="5.5703125" style="21" customWidth="1"/>
    <col min="9744" max="9775" width="6" style="21" customWidth="1"/>
    <col min="9776" max="9777" width="12" style="21" customWidth="1"/>
    <col min="9778" max="9978" width="11.42578125" style="21"/>
    <col min="9979" max="9980" width="3.28515625" style="21" customWidth="1"/>
    <col min="9981" max="9985" width="3.140625" style="21" customWidth="1"/>
    <col min="9986" max="9986" width="11.42578125" style="21"/>
    <col min="9987" max="9987" width="11.42578125" style="21" customWidth="1"/>
    <col min="9988" max="9988" width="43.85546875" style="21" customWidth="1"/>
    <col min="9989" max="9989" width="13" style="21" customWidth="1"/>
    <col min="9990" max="9991" width="11.28515625" style="21" customWidth="1"/>
    <col min="9992" max="9992" width="10" style="21" customWidth="1"/>
    <col min="9993" max="9993" width="5.5703125" style="21" customWidth="1"/>
    <col min="9994" max="9998" width="3.5703125" style="21" customWidth="1"/>
    <col min="9999" max="9999" width="5.5703125" style="21" customWidth="1"/>
    <col min="10000" max="10031" width="6" style="21" customWidth="1"/>
    <col min="10032" max="10033" width="12" style="21" customWidth="1"/>
    <col min="10034" max="10234" width="11.42578125" style="21"/>
    <col min="10235" max="10236" width="3.28515625" style="21" customWidth="1"/>
    <col min="10237" max="10241" width="3.140625" style="21" customWidth="1"/>
    <col min="10242" max="10242" width="11.42578125" style="21"/>
    <col min="10243" max="10243" width="11.42578125" style="21" customWidth="1"/>
    <col min="10244" max="10244" width="43.85546875" style="21" customWidth="1"/>
    <col min="10245" max="10245" width="13" style="21" customWidth="1"/>
    <col min="10246" max="10247" width="11.28515625" style="21" customWidth="1"/>
    <col min="10248" max="10248" width="10" style="21" customWidth="1"/>
    <col min="10249" max="10249" width="5.5703125" style="21" customWidth="1"/>
    <col min="10250" max="10254" width="3.5703125" style="21" customWidth="1"/>
    <col min="10255" max="10255" width="5.5703125" style="21" customWidth="1"/>
    <col min="10256" max="10287" width="6" style="21" customWidth="1"/>
    <col min="10288" max="10289" width="12" style="21" customWidth="1"/>
    <col min="10290" max="10490" width="11.42578125" style="21"/>
    <col min="10491" max="10492" width="3.28515625" style="21" customWidth="1"/>
    <col min="10493" max="10497" width="3.140625" style="21" customWidth="1"/>
    <col min="10498" max="10498" width="11.42578125" style="21"/>
    <col min="10499" max="10499" width="11.42578125" style="21" customWidth="1"/>
    <col min="10500" max="10500" width="43.85546875" style="21" customWidth="1"/>
    <col min="10501" max="10501" width="13" style="21" customWidth="1"/>
    <col min="10502" max="10503" width="11.28515625" style="21" customWidth="1"/>
    <col min="10504" max="10504" width="10" style="21" customWidth="1"/>
    <col min="10505" max="10505" width="5.5703125" style="21" customWidth="1"/>
    <col min="10506" max="10510" width="3.5703125" style="21" customWidth="1"/>
    <col min="10511" max="10511" width="5.5703125" style="21" customWidth="1"/>
    <col min="10512" max="10543" width="6" style="21" customWidth="1"/>
    <col min="10544" max="10545" width="12" style="21" customWidth="1"/>
    <col min="10546" max="10746" width="11.42578125" style="21"/>
    <col min="10747" max="10748" width="3.28515625" style="21" customWidth="1"/>
    <col min="10749" max="10753" width="3.140625" style="21" customWidth="1"/>
    <col min="10754" max="10754" width="11.42578125" style="21"/>
    <col min="10755" max="10755" width="11.42578125" style="21" customWidth="1"/>
    <col min="10756" max="10756" width="43.85546875" style="21" customWidth="1"/>
    <col min="10757" max="10757" width="13" style="21" customWidth="1"/>
    <col min="10758" max="10759" width="11.28515625" style="21" customWidth="1"/>
    <col min="10760" max="10760" width="10" style="21" customWidth="1"/>
    <col min="10761" max="10761" width="5.5703125" style="21" customWidth="1"/>
    <col min="10762" max="10766" width="3.5703125" style="21" customWidth="1"/>
    <col min="10767" max="10767" width="5.5703125" style="21" customWidth="1"/>
    <col min="10768" max="10799" width="6" style="21" customWidth="1"/>
    <col min="10800" max="10801" width="12" style="21" customWidth="1"/>
    <col min="10802" max="11002" width="11.42578125" style="21"/>
    <col min="11003" max="11004" width="3.28515625" style="21" customWidth="1"/>
    <col min="11005" max="11009" width="3.140625" style="21" customWidth="1"/>
    <col min="11010" max="11010" width="11.42578125" style="21"/>
    <col min="11011" max="11011" width="11.42578125" style="21" customWidth="1"/>
    <col min="11012" max="11012" width="43.85546875" style="21" customWidth="1"/>
    <col min="11013" max="11013" width="13" style="21" customWidth="1"/>
    <col min="11014" max="11015" width="11.28515625" style="21" customWidth="1"/>
    <col min="11016" max="11016" width="10" style="21" customWidth="1"/>
    <col min="11017" max="11017" width="5.5703125" style="21" customWidth="1"/>
    <col min="11018" max="11022" width="3.5703125" style="21" customWidth="1"/>
    <col min="11023" max="11023" width="5.5703125" style="21" customWidth="1"/>
    <col min="11024" max="11055" width="6" style="21" customWidth="1"/>
    <col min="11056" max="11057" width="12" style="21" customWidth="1"/>
    <col min="11058" max="11258" width="11.42578125" style="21"/>
    <col min="11259" max="11260" width="3.28515625" style="21" customWidth="1"/>
    <col min="11261" max="11265" width="3.140625" style="21" customWidth="1"/>
    <col min="11266" max="11266" width="11.42578125" style="21"/>
    <col min="11267" max="11267" width="11.42578125" style="21" customWidth="1"/>
    <col min="11268" max="11268" width="43.85546875" style="21" customWidth="1"/>
    <col min="11269" max="11269" width="13" style="21" customWidth="1"/>
    <col min="11270" max="11271" width="11.28515625" style="21" customWidth="1"/>
    <col min="11272" max="11272" width="10" style="21" customWidth="1"/>
    <col min="11273" max="11273" width="5.5703125" style="21" customWidth="1"/>
    <col min="11274" max="11278" width="3.5703125" style="21" customWidth="1"/>
    <col min="11279" max="11279" width="5.5703125" style="21" customWidth="1"/>
    <col min="11280" max="11311" width="6" style="21" customWidth="1"/>
    <col min="11312" max="11313" width="12" style="21" customWidth="1"/>
    <col min="11314" max="11514" width="11.42578125" style="21"/>
    <col min="11515" max="11516" width="3.28515625" style="21" customWidth="1"/>
    <col min="11517" max="11521" width="3.140625" style="21" customWidth="1"/>
    <col min="11522" max="11522" width="11.42578125" style="21"/>
    <col min="11523" max="11523" width="11.42578125" style="21" customWidth="1"/>
    <col min="11524" max="11524" width="43.85546875" style="21" customWidth="1"/>
    <col min="11525" max="11525" width="13" style="21" customWidth="1"/>
    <col min="11526" max="11527" width="11.28515625" style="21" customWidth="1"/>
    <col min="11528" max="11528" width="10" style="21" customWidth="1"/>
    <col min="11529" max="11529" width="5.5703125" style="21" customWidth="1"/>
    <col min="11530" max="11534" width="3.5703125" style="21" customWidth="1"/>
    <col min="11535" max="11535" width="5.5703125" style="21" customWidth="1"/>
    <col min="11536" max="11567" width="6" style="21" customWidth="1"/>
    <col min="11568" max="11569" width="12" style="21" customWidth="1"/>
    <col min="11570" max="11770" width="11.42578125" style="21"/>
    <col min="11771" max="11772" width="3.28515625" style="21" customWidth="1"/>
    <col min="11773" max="11777" width="3.140625" style="21" customWidth="1"/>
    <col min="11778" max="11778" width="11.42578125" style="21"/>
    <col min="11779" max="11779" width="11.42578125" style="21" customWidth="1"/>
    <col min="11780" max="11780" width="43.85546875" style="21" customWidth="1"/>
    <col min="11781" max="11781" width="13" style="21" customWidth="1"/>
    <col min="11782" max="11783" width="11.28515625" style="21" customWidth="1"/>
    <col min="11784" max="11784" width="10" style="21" customWidth="1"/>
    <col min="11785" max="11785" width="5.5703125" style="21" customWidth="1"/>
    <col min="11786" max="11790" width="3.5703125" style="21" customWidth="1"/>
    <col min="11791" max="11791" width="5.5703125" style="21" customWidth="1"/>
    <col min="11792" max="11823" width="6" style="21" customWidth="1"/>
    <col min="11824" max="11825" width="12" style="21" customWidth="1"/>
    <col min="11826" max="12026" width="11.42578125" style="21"/>
    <col min="12027" max="12028" width="3.28515625" style="21" customWidth="1"/>
    <col min="12029" max="12033" width="3.140625" style="21" customWidth="1"/>
    <col min="12034" max="12034" width="11.42578125" style="21"/>
    <col min="12035" max="12035" width="11.42578125" style="21" customWidth="1"/>
    <col min="12036" max="12036" width="43.85546875" style="21" customWidth="1"/>
    <col min="12037" max="12037" width="13" style="21" customWidth="1"/>
    <col min="12038" max="12039" width="11.28515625" style="21" customWidth="1"/>
    <col min="12040" max="12040" width="10" style="21" customWidth="1"/>
    <col min="12041" max="12041" width="5.5703125" style="21" customWidth="1"/>
    <col min="12042" max="12046" width="3.5703125" style="21" customWidth="1"/>
    <col min="12047" max="12047" width="5.5703125" style="21" customWidth="1"/>
    <col min="12048" max="12079" width="6" style="21" customWidth="1"/>
    <col min="12080" max="12081" width="12" style="21" customWidth="1"/>
    <col min="12082" max="12282" width="11.42578125" style="21"/>
    <col min="12283" max="12284" width="3.28515625" style="21" customWidth="1"/>
    <col min="12285" max="12289" width="3.140625" style="21" customWidth="1"/>
    <col min="12290" max="12290" width="11.42578125" style="21"/>
    <col min="12291" max="12291" width="11.42578125" style="21" customWidth="1"/>
    <col min="12292" max="12292" width="43.85546875" style="21" customWidth="1"/>
    <col min="12293" max="12293" width="13" style="21" customWidth="1"/>
    <col min="12294" max="12295" width="11.28515625" style="21" customWidth="1"/>
    <col min="12296" max="12296" width="10" style="21" customWidth="1"/>
    <col min="12297" max="12297" width="5.5703125" style="21" customWidth="1"/>
    <col min="12298" max="12302" width="3.5703125" style="21" customWidth="1"/>
    <col min="12303" max="12303" width="5.5703125" style="21" customWidth="1"/>
    <col min="12304" max="12335" width="6" style="21" customWidth="1"/>
    <col min="12336" max="12337" width="12" style="21" customWidth="1"/>
    <col min="12338" max="12538" width="11.42578125" style="21"/>
    <col min="12539" max="12540" width="3.28515625" style="21" customWidth="1"/>
    <col min="12541" max="12545" width="3.140625" style="21" customWidth="1"/>
    <col min="12546" max="12546" width="11.42578125" style="21"/>
    <col min="12547" max="12547" width="11.42578125" style="21" customWidth="1"/>
    <col min="12548" max="12548" width="43.85546875" style="21" customWidth="1"/>
    <col min="12549" max="12549" width="13" style="21" customWidth="1"/>
    <col min="12550" max="12551" width="11.28515625" style="21" customWidth="1"/>
    <col min="12552" max="12552" width="10" style="21" customWidth="1"/>
    <col min="12553" max="12553" width="5.5703125" style="21" customWidth="1"/>
    <col min="12554" max="12558" width="3.5703125" style="21" customWidth="1"/>
    <col min="12559" max="12559" width="5.5703125" style="21" customWidth="1"/>
    <col min="12560" max="12591" width="6" style="21" customWidth="1"/>
    <col min="12592" max="12593" width="12" style="21" customWidth="1"/>
    <col min="12594" max="12794" width="11.42578125" style="21"/>
    <col min="12795" max="12796" width="3.28515625" style="21" customWidth="1"/>
    <col min="12797" max="12801" width="3.140625" style="21" customWidth="1"/>
    <col min="12802" max="12802" width="11.42578125" style="21"/>
    <col min="12803" max="12803" width="11.42578125" style="21" customWidth="1"/>
    <col min="12804" max="12804" width="43.85546875" style="21" customWidth="1"/>
    <col min="12805" max="12805" width="13" style="21" customWidth="1"/>
    <col min="12806" max="12807" width="11.28515625" style="21" customWidth="1"/>
    <col min="12808" max="12808" width="10" style="21" customWidth="1"/>
    <col min="12809" max="12809" width="5.5703125" style="21" customWidth="1"/>
    <col min="12810" max="12814" width="3.5703125" style="21" customWidth="1"/>
    <col min="12815" max="12815" width="5.5703125" style="21" customWidth="1"/>
    <col min="12816" max="12847" width="6" style="21" customWidth="1"/>
    <col min="12848" max="12849" width="12" style="21" customWidth="1"/>
    <col min="12850" max="13050" width="11.42578125" style="21"/>
    <col min="13051" max="13052" width="3.28515625" style="21" customWidth="1"/>
    <col min="13053" max="13057" width="3.140625" style="21" customWidth="1"/>
    <col min="13058" max="13058" width="11.42578125" style="21"/>
    <col min="13059" max="13059" width="11.42578125" style="21" customWidth="1"/>
    <col min="13060" max="13060" width="43.85546875" style="21" customWidth="1"/>
    <col min="13061" max="13061" width="13" style="21" customWidth="1"/>
    <col min="13062" max="13063" width="11.28515625" style="21" customWidth="1"/>
    <col min="13064" max="13064" width="10" style="21" customWidth="1"/>
    <col min="13065" max="13065" width="5.5703125" style="21" customWidth="1"/>
    <col min="13066" max="13070" width="3.5703125" style="21" customWidth="1"/>
    <col min="13071" max="13071" width="5.5703125" style="21" customWidth="1"/>
    <col min="13072" max="13103" width="6" style="21" customWidth="1"/>
    <col min="13104" max="13105" width="12" style="21" customWidth="1"/>
    <col min="13106" max="13306" width="11.42578125" style="21"/>
    <col min="13307" max="13308" width="3.28515625" style="21" customWidth="1"/>
    <col min="13309" max="13313" width="3.140625" style="21" customWidth="1"/>
    <col min="13314" max="13314" width="11.42578125" style="21"/>
    <col min="13315" max="13315" width="11.42578125" style="21" customWidth="1"/>
    <col min="13316" max="13316" width="43.85546875" style="21" customWidth="1"/>
    <col min="13317" max="13317" width="13" style="21" customWidth="1"/>
    <col min="13318" max="13319" width="11.28515625" style="21" customWidth="1"/>
    <col min="13320" max="13320" width="10" style="21" customWidth="1"/>
    <col min="13321" max="13321" width="5.5703125" style="21" customWidth="1"/>
    <col min="13322" max="13326" width="3.5703125" style="21" customWidth="1"/>
    <col min="13327" max="13327" width="5.5703125" style="21" customWidth="1"/>
    <col min="13328" max="13359" width="6" style="21" customWidth="1"/>
    <col min="13360" max="13361" width="12" style="21" customWidth="1"/>
    <col min="13362" max="13562" width="11.42578125" style="21"/>
    <col min="13563" max="13564" width="3.28515625" style="21" customWidth="1"/>
    <col min="13565" max="13569" width="3.140625" style="21" customWidth="1"/>
    <col min="13570" max="13570" width="11.42578125" style="21"/>
    <col min="13571" max="13571" width="11.42578125" style="21" customWidth="1"/>
    <col min="13572" max="13572" width="43.85546875" style="21" customWidth="1"/>
    <col min="13573" max="13573" width="13" style="21" customWidth="1"/>
    <col min="13574" max="13575" width="11.28515625" style="21" customWidth="1"/>
    <col min="13576" max="13576" width="10" style="21" customWidth="1"/>
    <col min="13577" max="13577" width="5.5703125" style="21" customWidth="1"/>
    <col min="13578" max="13582" width="3.5703125" style="21" customWidth="1"/>
    <col min="13583" max="13583" width="5.5703125" style="21" customWidth="1"/>
    <col min="13584" max="13615" width="6" style="21" customWidth="1"/>
    <col min="13616" max="13617" width="12" style="21" customWidth="1"/>
    <col min="13618" max="13818" width="11.42578125" style="21"/>
    <col min="13819" max="13820" width="3.28515625" style="21" customWidth="1"/>
    <col min="13821" max="13825" width="3.140625" style="21" customWidth="1"/>
    <col min="13826" max="13826" width="11.42578125" style="21"/>
    <col min="13827" max="13827" width="11.42578125" style="21" customWidth="1"/>
    <col min="13828" max="13828" width="43.85546875" style="21" customWidth="1"/>
    <col min="13829" max="13829" width="13" style="21" customWidth="1"/>
    <col min="13830" max="13831" width="11.28515625" style="21" customWidth="1"/>
    <col min="13832" max="13832" width="10" style="21" customWidth="1"/>
    <col min="13833" max="13833" width="5.5703125" style="21" customWidth="1"/>
    <col min="13834" max="13838" width="3.5703125" style="21" customWidth="1"/>
    <col min="13839" max="13839" width="5.5703125" style="21" customWidth="1"/>
    <col min="13840" max="13871" width="6" style="21" customWidth="1"/>
    <col min="13872" max="13873" width="12" style="21" customWidth="1"/>
    <col min="13874" max="14074" width="11.42578125" style="21"/>
    <col min="14075" max="14076" width="3.28515625" style="21" customWidth="1"/>
    <col min="14077" max="14081" width="3.140625" style="21" customWidth="1"/>
    <col min="14082" max="14082" width="11.42578125" style="21"/>
    <col min="14083" max="14083" width="11.42578125" style="21" customWidth="1"/>
    <col min="14084" max="14084" width="43.85546875" style="21" customWidth="1"/>
    <col min="14085" max="14085" width="13" style="21" customWidth="1"/>
    <col min="14086" max="14087" width="11.28515625" style="21" customWidth="1"/>
    <col min="14088" max="14088" width="10" style="21" customWidth="1"/>
    <col min="14089" max="14089" width="5.5703125" style="21" customWidth="1"/>
    <col min="14090" max="14094" width="3.5703125" style="21" customWidth="1"/>
    <col min="14095" max="14095" width="5.5703125" style="21" customWidth="1"/>
    <col min="14096" max="14127" width="6" style="21" customWidth="1"/>
    <col min="14128" max="14129" width="12" style="21" customWidth="1"/>
    <col min="14130" max="14330" width="11.42578125" style="21"/>
    <col min="14331" max="14332" width="3.28515625" style="21" customWidth="1"/>
    <col min="14333" max="14337" width="3.140625" style="21" customWidth="1"/>
    <col min="14338" max="14338" width="11.42578125" style="21"/>
    <col min="14339" max="14339" width="11.42578125" style="21" customWidth="1"/>
    <col min="14340" max="14340" width="43.85546875" style="21" customWidth="1"/>
    <col min="14341" max="14341" width="13" style="21" customWidth="1"/>
    <col min="14342" max="14343" width="11.28515625" style="21" customWidth="1"/>
    <col min="14344" max="14344" width="10" style="21" customWidth="1"/>
    <col min="14345" max="14345" width="5.5703125" style="21" customWidth="1"/>
    <col min="14346" max="14350" width="3.5703125" style="21" customWidth="1"/>
    <col min="14351" max="14351" width="5.5703125" style="21" customWidth="1"/>
    <col min="14352" max="14383" width="6" style="21" customWidth="1"/>
    <col min="14384" max="14385" width="12" style="21" customWidth="1"/>
    <col min="14386" max="14586" width="11.42578125" style="21"/>
    <col min="14587" max="14588" width="3.28515625" style="21" customWidth="1"/>
    <col min="14589" max="14593" width="3.140625" style="21" customWidth="1"/>
    <col min="14594" max="14594" width="11.42578125" style="21"/>
    <col min="14595" max="14595" width="11.42578125" style="21" customWidth="1"/>
    <col min="14596" max="14596" width="43.85546875" style="21" customWidth="1"/>
    <col min="14597" max="14597" width="13" style="21" customWidth="1"/>
    <col min="14598" max="14599" width="11.28515625" style="21" customWidth="1"/>
    <col min="14600" max="14600" width="10" style="21" customWidth="1"/>
    <col min="14601" max="14601" width="5.5703125" style="21" customWidth="1"/>
    <col min="14602" max="14606" width="3.5703125" style="21" customWidth="1"/>
    <col min="14607" max="14607" width="5.5703125" style="21" customWidth="1"/>
    <col min="14608" max="14639" width="6" style="21" customWidth="1"/>
    <col min="14640" max="14641" width="12" style="21" customWidth="1"/>
    <col min="14642" max="14842" width="11.42578125" style="21"/>
    <col min="14843" max="14844" width="3.28515625" style="21" customWidth="1"/>
    <col min="14845" max="14849" width="3.140625" style="21" customWidth="1"/>
    <col min="14850" max="14850" width="11.42578125" style="21"/>
    <col min="14851" max="14851" width="11.42578125" style="21" customWidth="1"/>
    <col min="14852" max="14852" width="43.85546875" style="21" customWidth="1"/>
    <col min="14853" max="14853" width="13" style="21" customWidth="1"/>
    <col min="14854" max="14855" width="11.28515625" style="21" customWidth="1"/>
    <col min="14856" max="14856" width="10" style="21" customWidth="1"/>
    <col min="14857" max="14857" width="5.5703125" style="21" customWidth="1"/>
    <col min="14858" max="14862" width="3.5703125" style="21" customWidth="1"/>
    <col min="14863" max="14863" width="5.5703125" style="21" customWidth="1"/>
    <col min="14864" max="14895" width="6" style="21" customWidth="1"/>
    <col min="14896" max="14897" width="12" style="21" customWidth="1"/>
    <col min="14898" max="15098" width="11.42578125" style="21"/>
    <col min="15099" max="15100" width="3.28515625" style="21" customWidth="1"/>
    <col min="15101" max="15105" width="3.140625" style="21" customWidth="1"/>
    <col min="15106" max="15106" width="11.42578125" style="21"/>
    <col min="15107" max="15107" width="11.42578125" style="21" customWidth="1"/>
    <col min="15108" max="15108" width="43.85546875" style="21" customWidth="1"/>
    <col min="15109" max="15109" width="13" style="21" customWidth="1"/>
    <col min="15110" max="15111" width="11.28515625" style="21" customWidth="1"/>
    <col min="15112" max="15112" width="10" style="21" customWidth="1"/>
    <col min="15113" max="15113" width="5.5703125" style="21" customWidth="1"/>
    <col min="15114" max="15118" width="3.5703125" style="21" customWidth="1"/>
    <col min="15119" max="15119" width="5.5703125" style="21" customWidth="1"/>
    <col min="15120" max="15151" width="6" style="21" customWidth="1"/>
    <col min="15152" max="15153" width="12" style="21" customWidth="1"/>
    <col min="15154" max="15354" width="11.42578125" style="21"/>
    <col min="15355" max="15356" width="3.28515625" style="21" customWidth="1"/>
    <col min="15357" max="15361" width="3.140625" style="21" customWidth="1"/>
    <col min="15362" max="15362" width="11.42578125" style="21"/>
    <col min="15363" max="15363" width="11.42578125" style="21" customWidth="1"/>
    <col min="15364" max="15364" width="43.85546875" style="21" customWidth="1"/>
    <col min="15365" max="15365" width="13" style="21" customWidth="1"/>
    <col min="15366" max="15367" width="11.28515625" style="21" customWidth="1"/>
    <col min="15368" max="15368" width="10" style="21" customWidth="1"/>
    <col min="15369" max="15369" width="5.5703125" style="21" customWidth="1"/>
    <col min="15370" max="15374" width="3.5703125" style="21" customWidth="1"/>
    <col min="15375" max="15375" width="5.5703125" style="21" customWidth="1"/>
    <col min="15376" max="15407" width="6" style="21" customWidth="1"/>
    <col min="15408" max="15409" width="12" style="21" customWidth="1"/>
    <col min="15410" max="15610" width="11.42578125" style="21"/>
    <col min="15611" max="15612" width="3.28515625" style="21" customWidth="1"/>
    <col min="15613" max="15617" width="3.140625" style="21" customWidth="1"/>
    <col min="15618" max="15618" width="11.42578125" style="21"/>
    <col min="15619" max="15619" width="11.42578125" style="21" customWidth="1"/>
    <col min="15620" max="15620" width="43.85546875" style="21" customWidth="1"/>
    <col min="15621" max="15621" width="13" style="21" customWidth="1"/>
    <col min="15622" max="15623" width="11.28515625" style="21" customWidth="1"/>
    <col min="15624" max="15624" width="10" style="21" customWidth="1"/>
    <col min="15625" max="15625" width="5.5703125" style="21" customWidth="1"/>
    <col min="15626" max="15630" width="3.5703125" style="21" customWidth="1"/>
    <col min="15631" max="15631" width="5.5703125" style="21" customWidth="1"/>
    <col min="15632" max="15663" width="6" style="21" customWidth="1"/>
    <col min="15664" max="15665" width="12" style="21" customWidth="1"/>
    <col min="15666" max="15866" width="11.42578125" style="21"/>
    <col min="15867" max="15868" width="3.28515625" style="21" customWidth="1"/>
    <col min="15869" max="15873" width="3.140625" style="21" customWidth="1"/>
    <col min="15874" max="15874" width="11.42578125" style="21"/>
    <col min="15875" max="15875" width="11.42578125" style="21" customWidth="1"/>
    <col min="15876" max="15876" width="43.85546875" style="21" customWidth="1"/>
    <col min="15877" max="15877" width="13" style="21" customWidth="1"/>
    <col min="15878" max="15879" width="11.28515625" style="21" customWidth="1"/>
    <col min="15880" max="15880" width="10" style="21" customWidth="1"/>
    <col min="15881" max="15881" width="5.5703125" style="21" customWidth="1"/>
    <col min="15882" max="15886" width="3.5703125" style="21" customWidth="1"/>
    <col min="15887" max="15887" width="5.5703125" style="21" customWidth="1"/>
    <col min="15888" max="15919" width="6" style="21" customWidth="1"/>
    <col min="15920" max="15921" width="12" style="21" customWidth="1"/>
    <col min="15922" max="16122" width="11.42578125" style="21"/>
    <col min="16123" max="16124" width="3.28515625" style="21" customWidth="1"/>
    <col min="16125" max="16129" width="3.140625" style="21" customWidth="1"/>
    <col min="16130" max="16130" width="11.42578125" style="21"/>
    <col min="16131" max="16131" width="11.42578125" style="21" customWidth="1"/>
    <col min="16132" max="16132" width="43.85546875" style="21" customWidth="1"/>
    <col min="16133" max="16133" width="13" style="21" customWidth="1"/>
    <col min="16134" max="16135" width="11.28515625" style="21" customWidth="1"/>
    <col min="16136" max="16136" width="10" style="21" customWidth="1"/>
    <col min="16137" max="16137" width="5.5703125" style="21" customWidth="1"/>
    <col min="16138" max="16142" width="3.5703125" style="21" customWidth="1"/>
    <col min="16143" max="16143" width="5.5703125" style="21" customWidth="1"/>
    <col min="16144" max="16175" width="6" style="21" customWidth="1"/>
    <col min="16176" max="16177" width="12" style="21" customWidth="1"/>
    <col min="16178" max="16384" width="11.42578125" style="21"/>
  </cols>
  <sheetData>
    <row r="1" spans="1:49" s="2" customFormat="1" ht="11.25" customHeight="1">
      <c r="A1" s="187" t="s">
        <v>5</v>
      </c>
      <c r="B1" s="188" t="s">
        <v>6</v>
      </c>
      <c r="C1" s="187" t="s">
        <v>7</v>
      </c>
      <c r="D1" s="188" t="s">
        <v>8</v>
      </c>
      <c r="E1" s="188" t="s">
        <v>9</v>
      </c>
      <c r="F1" s="188" t="s">
        <v>10</v>
      </c>
      <c r="G1" s="187" t="s">
        <v>518</v>
      </c>
      <c r="H1" s="187" t="s">
        <v>11</v>
      </c>
      <c r="I1" s="190" t="s">
        <v>12</v>
      </c>
      <c r="J1" s="191"/>
      <c r="K1" s="191"/>
      <c r="L1" s="191"/>
      <c r="M1" s="192"/>
      <c r="N1" s="196" t="s">
        <v>13</v>
      </c>
      <c r="O1" s="185" t="s">
        <v>14</v>
      </c>
      <c r="P1" s="185" t="s">
        <v>4284</v>
      </c>
      <c r="Q1" s="185" t="s">
        <v>15</v>
      </c>
      <c r="R1" s="199" t="s">
        <v>16</v>
      </c>
      <c r="S1" s="199" t="s">
        <v>17</v>
      </c>
      <c r="T1" s="169"/>
      <c r="U1" s="201" t="s">
        <v>4235</v>
      </c>
      <c r="V1" s="201" t="s">
        <v>4223</v>
      </c>
      <c r="W1" s="201" t="s">
        <v>19</v>
      </c>
      <c r="X1" s="201" t="s">
        <v>20</v>
      </c>
      <c r="Y1" s="201" t="s">
        <v>21</v>
      </c>
      <c r="Z1" s="197" t="s">
        <v>22</v>
      </c>
      <c r="AA1" s="197" t="s">
        <v>23</v>
      </c>
      <c r="AB1" s="197" t="s">
        <v>24</v>
      </c>
      <c r="AC1" s="197" t="s">
        <v>25</v>
      </c>
      <c r="AD1" s="205" t="s">
        <v>18</v>
      </c>
      <c r="AE1" s="197" t="s">
        <v>26</v>
      </c>
      <c r="AF1" s="197" t="s">
        <v>27</v>
      </c>
      <c r="AG1" s="197" t="s">
        <v>28</v>
      </c>
      <c r="AH1" s="197" t="s">
        <v>29</v>
      </c>
      <c r="AI1" s="197" t="s">
        <v>30</v>
      </c>
      <c r="AJ1" s="203" t="s">
        <v>31</v>
      </c>
      <c r="AK1" s="203" t="s">
        <v>32</v>
      </c>
      <c r="AL1" s="203" t="s">
        <v>33</v>
      </c>
      <c r="AM1" s="211" t="s">
        <v>34</v>
      </c>
      <c r="AN1" s="211" t="s">
        <v>35</v>
      </c>
      <c r="AO1" s="211" t="s">
        <v>36</v>
      </c>
      <c r="AP1" s="211" t="s">
        <v>4282</v>
      </c>
      <c r="AQ1" s="213" t="s">
        <v>37</v>
      </c>
      <c r="AR1" s="167"/>
      <c r="AS1" s="167"/>
      <c r="AT1" s="207" t="s">
        <v>4251</v>
      </c>
      <c r="AU1" s="207" t="s">
        <v>4325</v>
      </c>
      <c r="AV1" s="209" t="s">
        <v>38</v>
      </c>
      <c r="AW1" s="209" t="s">
        <v>39</v>
      </c>
    </row>
    <row r="2" spans="1:49" s="2" customFormat="1" ht="120.75" customHeight="1">
      <c r="A2" s="187"/>
      <c r="B2" s="189"/>
      <c r="C2" s="187"/>
      <c r="D2" s="189"/>
      <c r="E2" s="189"/>
      <c r="F2" s="189"/>
      <c r="G2" s="187"/>
      <c r="H2" s="187"/>
      <c r="I2" s="193"/>
      <c r="J2" s="194"/>
      <c r="K2" s="194"/>
      <c r="L2" s="194"/>
      <c r="M2" s="195"/>
      <c r="N2" s="196"/>
      <c r="O2" s="186"/>
      <c r="P2" s="186"/>
      <c r="Q2" s="186"/>
      <c r="R2" s="200"/>
      <c r="S2" s="200"/>
      <c r="T2" s="170" t="s">
        <v>4213</v>
      </c>
      <c r="U2" s="202"/>
      <c r="V2" s="202"/>
      <c r="W2" s="202"/>
      <c r="X2" s="202"/>
      <c r="Y2" s="202"/>
      <c r="Z2" s="198"/>
      <c r="AA2" s="198"/>
      <c r="AB2" s="198"/>
      <c r="AC2" s="198"/>
      <c r="AD2" s="206"/>
      <c r="AE2" s="198"/>
      <c r="AF2" s="198"/>
      <c r="AG2" s="198"/>
      <c r="AH2" s="198"/>
      <c r="AI2" s="198"/>
      <c r="AJ2" s="204"/>
      <c r="AK2" s="204"/>
      <c r="AL2" s="204"/>
      <c r="AM2" s="212"/>
      <c r="AN2" s="212"/>
      <c r="AO2" s="212"/>
      <c r="AP2" s="212"/>
      <c r="AQ2" s="214"/>
      <c r="AR2" s="168" t="s">
        <v>4237</v>
      </c>
      <c r="AS2" s="168" t="s">
        <v>4241</v>
      </c>
      <c r="AT2" s="208"/>
      <c r="AU2" s="208"/>
      <c r="AV2" s="210"/>
      <c r="AW2" s="210"/>
    </row>
    <row r="3" spans="1:49" s="5" customFormat="1" ht="62.25" customHeight="1">
      <c r="A3" s="45"/>
      <c r="B3" s="4"/>
      <c r="C3" s="45"/>
      <c r="D3" s="45"/>
      <c r="E3" s="4"/>
      <c r="F3" s="4"/>
      <c r="G3" s="4"/>
      <c r="H3" s="4"/>
      <c r="I3" s="62" t="s">
        <v>514</v>
      </c>
      <c r="J3" s="63" t="s">
        <v>515</v>
      </c>
      <c r="K3" s="64" t="s">
        <v>516</v>
      </c>
      <c r="L3" s="65" t="s">
        <v>517</v>
      </c>
      <c r="M3" s="66" t="s">
        <v>513</v>
      </c>
      <c r="N3" s="3"/>
      <c r="O3" s="57" t="s">
        <v>40</v>
      </c>
      <c r="P3" s="57" t="s">
        <v>41</v>
      </c>
      <c r="Q3" s="57" t="s">
        <v>42</v>
      </c>
      <c r="R3" s="57" t="s">
        <v>42</v>
      </c>
      <c r="S3" s="57" t="s">
        <v>43</v>
      </c>
      <c r="T3" s="57" t="s">
        <v>4212</v>
      </c>
      <c r="U3" s="58" t="s">
        <v>4234</v>
      </c>
      <c r="V3" s="58" t="s">
        <v>4222</v>
      </c>
      <c r="W3" s="57" t="s">
        <v>46</v>
      </c>
      <c r="X3" s="57" t="s">
        <v>47</v>
      </c>
      <c r="Y3" s="57" t="s">
        <v>48</v>
      </c>
      <c r="Z3" s="57" t="s">
        <v>45</v>
      </c>
      <c r="AA3" s="57" t="s">
        <v>46</v>
      </c>
      <c r="AB3" s="57" t="s">
        <v>47</v>
      </c>
      <c r="AC3" s="57" t="s">
        <v>48</v>
      </c>
      <c r="AD3" s="58" t="s">
        <v>44</v>
      </c>
      <c r="AE3" s="57" t="s">
        <v>49</v>
      </c>
      <c r="AF3" s="57" t="s">
        <v>50</v>
      </c>
      <c r="AG3" s="57" t="s">
        <v>51</v>
      </c>
      <c r="AH3" s="57" t="s">
        <v>52</v>
      </c>
      <c r="AI3" s="57" t="s">
        <v>53</v>
      </c>
      <c r="AJ3" s="57" t="s">
        <v>54</v>
      </c>
      <c r="AK3" s="57" t="s">
        <v>55</v>
      </c>
      <c r="AL3" s="57" t="s">
        <v>56</v>
      </c>
      <c r="AM3" s="57" t="s">
        <v>56</v>
      </c>
      <c r="AN3" s="57" t="s">
        <v>57</v>
      </c>
      <c r="AO3" s="57" t="s">
        <v>58</v>
      </c>
      <c r="AP3" s="57" t="s">
        <v>4217</v>
      </c>
      <c r="AQ3" s="57" t="s">
        <v>59</v>
      </c>
      <c r="AR3" s="57" t="s">
        <v>4236</v>
      </c>
      <c r="AS3" s="57" t="s">
        <v>4242</v>
      </c>
      <c r="AT3" s="57" t="s">
        <v>60</v>
      </c>
      <c r="AU3" s="57" t="s">
        <v>4324</v>
      </c>
      <c r="AV3" s="57" t="s">
        <v>61</v>
      </c>
      <c r="AW3" s="57" t="s">
        <v>62</v>
      </c>
    </row>
    <row r="4" spans="1:49">
      <c r="A4" s="7" t="s">
        <v>260</v>
      </c>
      <c r="B4" s="8"/>
      <c r="C4" s="9" t="s">
        <v>261</v>
      </c>
      <c r="D4" s="9" t="s">
        <v>68</v>
      </c>
      <c r="E4" s="8" t="s">
        <v>69</v>
      </c>
      <c r="F4" s="8" t="s">
        <v>70</v>
      </c>
      <c r="G4" s="10">
        <v>1</v>
      </c>
      <c r="H4" s="10">
        <v>6</v>
      </c>
      <c r="I4" s="11">
        <v>60</v>
      </c>
      <c r="J4" s="10"/>
      <c r="K4" s="10"/>
      <c r="L4" s="10"/>
      <c r="M4" s="10"/>
      <c r="N4" s="10">
        <v>60</v>
      </c>
      <c r="O4" s="12"/>
      <c r="P4" s="12"/>
      <c r="Q4" s="12">
        <v>60</v>
      </c>
      <c r="R4" s="13"/>
      <c r="S4" s="13"/>
      <c r="T4" s="13"/>
      <c r="U4" s="14"/>
      <c r="V4" s="14"/>
      <c r="W4" s="14"/>
      <c r="X4" s="14"/>
      <c r="Y4" s="14"/>
      <c r="Z4" s="15"/>
      <c r="AA4" s="15"/>
      <c r="AB4" s="15"/>
      <c r="AC4" s="15"/>
      <c r="AD4" s="146"/>
      <c r="AE4" s="15"/>
      <c r="AF4" s="15"/>
      <c r="AG4" s="15"/>
      <c r="AH4" s="15"/>
      <c r="AI4" s="15"/>
      <c r="AJ4" s="16"/>
      <c r="AK4" s="16"/>
      <c r="AL4" s="16"/>
      <c r="AM4" s="17"/>
      <c r="AN4" s="17"/>
      <c r="AO4" s="17"/>
      <c r="AP4" s="17"/>
      <c r="AQ4" s="18"/>
      <c r="AR4" s="19"/>
      <c r="AS4" s="19"/>
      <c r="AT4" s="19"/>
      <c r="AU4" s="19"/>
      <c r="AV4" s="20"/>
      <c r="AW4" s="20"/>
    </row>
    <row r="5" spans="1:49" ht="22.5">
      <c r="A5" s="7" t="s">
        <v>66</v>
      </c>
      <c r="B5" s="8"/>
      <c r="C5" s="9" t="s">
        <v>67</v>
      </c>
      <c r="D5" s="9" t="s">
        <v>68</v>
      </c>
      <c r="E5" s="8" t="s">
        <v>69</v>
      </c>
      <c r="F5" s="8" t="s">
        <v>70</v>
      </c>
      <c r="G5" s="10">
        <v>2</v>
      </c>
      <c r="H5" s="10">
        <v>6</v>
      </c>
      <c r="I5" s="11">
        <v>60</v>
      </c>
      <c r="J5" s="10"/>
      <c r="K5" s="10"/>
      <c r="L5" s="10"/>
      <c r="M5" s="10"/>
      <c r="N5" s="10">
        <v>60</v>
      </c>
      <c r="O5" s="12"/>
      <c r="P5" s="12"/>
      <c r="Q5" s="12">
        <v>60</v>
      </c>
      <c r="R5" s="13"/>
      <c r="S5" s="13"/>
      <c r="T5" s="13"/>
      <c r="U5" s="14"/>
      <c r="V5" s="14"/>
      <c r="W5" s="14"/>
      <c r="X5" s="14"/>
      <c r="Y5" s="14"/>
      <c r="Z5" s="15"/>
      <c r="AA5" s="15"/>
      <c r="AB5" s="15"/>
      <c r="AC5" s="15"/>
      <c r="AD5" s="146"/>
      <c r="AE5" s="15"/>
      <c r="AF5" s="15"/>
      <c r="AG5" s="15"/>
      <c r="AH5" s="15"/>
      <c r="AI5" s="15"/>
      <c r="AJ5" s="16"/>
      <c r="AK5" s="16"/>
      <c r="AL5" s="16"/>
      <c r="AM5" s="17"/>
      <c r="AN5" s="17"/>
      <c r="AO5" s="17"/>
      <c r="AP5" s="17"/>
      <c r="AQ5" s="18"/>
      <c r="AR5" s="19"/>
      <c r="AS5" s="19"/>
      <c r="AT5" s="19"/>
      <c r="AU5" s="19"/>
      <c r="AV5" s="20"/>
      <c r="AW5" s="20"/>
    </row>
    <row r="6" spans="1:49">
      <c r="A6" s="7" t="s">
        <v>267</v>
      </c>
      <c r="B6" s="8"/>
      <c r="C6" s="9" t="s">
        <v>268</v>
      </c>
      <c r="D6" s="9" t="s">
        <v>84</v>
      </c>
      <c r="E6" s="8" t="s">
        <v>69</v>
      </c>
      <c r="F6" s="8" t="s">
        <v>70</v>
      </c>
      <c r="G6" s="10">
        <v>1</v>
      </c>
      <c r="H6" s="10">
        <v>6</v>
      </c>
      <c r="I6" s="10"/>
      <c r="J6" s="32">
        <v>60</v>
      </c>
      <c r="K6" s="10"/>
      <c r="L6" s="10"/>
      <c r="M6" s="10"/>
      <c r="N6" s="31">
        <v>60</v>
      </c>
      <c r="O6" s="12"/>
      <c r="P6" s="12"/>
      <c r="Q6" s="12"/>
      <c r="R6" s="13"/>
      <c r="S6" s="13"/>
      <c r="T6" s="13"/>
      <c r="U6" s="14"/>
      <c r="V6" s="14"/>
      <c r="W6" s="14">
        <v>60</v>
      </c>
      <c r="X6" s="14">
        <v>60</v>
      </c>
      <c r="Y6" s="14">
        <v>60</v>
      </c>
      <c r="Z6" s="15"/>
      <c r="AA6" s="15"/>
      <c r="AB6" s="15"/>
      <c r="AC6" s="15"/>
      <c r="AD6" s="146"/>
      <c r="AE6" s="15"/>
      <c r="AF6" s="15"/>
      <c r="AG6" s="15"/>
      <c r="AH6" s="15"/>
      <c r="AI6" s="15"/>
      <c r="AJ6" s="16"/>
      <c r="AK6" s="16"/>
      <c r="AL6" s="16"/>
      <c r="AM6" s="17"/>
      <c r="AN6" s="17"/>
      <c r="AO6" s="17"/>
      <c r="AP6" s="17"/>
      <c r="AQ6" s="18"/>
      <c r="AR6" s="19"/>
      <c r="AS6" s="19"/>
      <c r="AT6" s="19"/>
      <c r="AU6" s="19"/>
      <c r="AV6" s="20"/>
      <c r="AW6" s="20"/>
    </row>
    <row r="7" spans="1:49">
      <c r="A7" s="7" t="s">
        <v>80</v>
      </c>
      <c r="B7" s="8"/>
      <c r="C7" s="9" t="s">
        <v>81</v>
      </c>
      <c r="D7" s="9" t="s">
        <v>68</v>
      </c>
      <c r="E7" s="8" t="s">
        <v>69</v>
      </c>
      <c r="F7" s="8" t="s">
        <v>70</v>
      </c>
      <c r="G7" s="25">
        <v>1</v>
      </c>
      <c r="H7" s="25">
        <v>6</v>
      </c>
      <c r="I7" s="25"/>
      <c r="J7" s="28">
        <v>60</v>
      </c>
      <c r="K7" s="31"/>
      <c r="L7" s="31"/>
      <c r="M7" s="31"/>
      <c r="N7" s="31">
        <v>60</v>
      </c>
      <c r="O7" s="12"/>
      <c r="P7" s="12"/>
      <c r="Q7" s="12"/>
      <c r="R7" s="13"/>
      <c r="S7" s="13"/>
      <c r="T7" s="13"/>
      <c r="U7" s="14"/>
      <c r="V7" s="14">
        <v>60</v>
      </c>
      <c r="W7" s="14"/>
      <c r="X7" s="14"/>
      <c r="Y7" s="14"/>
      <c r="Z7" s="15"/>
      <c r="AA7" s="15"/>
      <c r="AB7" s="15"/>
      <c r="AC7" s="15"/>
      <c r="AD7" s="146"/>
      <c r="AE7" s="15"/>
      <c r="AF7" s="15"/>
      <c r="AG7" s="15"/>
      <c r="AH7" s="15"/>
      <c r="AI7" s="15"/>
      <c r="AJ7" s="16"/>
      <c r="AK7" s="16"/>
      <c r="AL7" s="16"/>
      <c r="AM7" s="17"/>
      <c r="AN7" s="17"/>
      <c r="AO7" s="17"/>
      <c r="AP7" s="17"/>
      <c r="AQ7" s="18"/>
      <c r="AR7" s="19"/>
      <c r="AS7" s="19"/>
      <c r="AT7" s="19"/>
      <c r="AU7" s="19"/>
      <c r="AV7" s="20"/>
      <c r="AW7" s="20"/>
    </row>
    <row r="8" spans="1:49" ht="22.5">
      <c r="A8" s="7" t="s">
        <v>677</v>
      </c>
      <c r="B8" s="8" t="s">
        <v>4218</v>
      </c>
      <c r="C8" s="46" t="s">
        <v>4225</v>
      </c>
      <c r="D8" s="46"/>
      <c r="E8" s="23" t="s">
        <v>69</v>
      </c>
      <c r="F8" s="23" t="s">
        <v>70</v>
      </c>
      <c r="G8" s="10">
        <v>1</v>
      </c>
      <c r="H8" s="10">
        <v>6</v>
      </c>
      <c r="I8" s="10"/>
      <c r="J8" s="32">
        <v>60</v>
      </c>
      <c r="K8" s="10"/>
      <c r="L8" s="10"/>
      <c r="M8" s="10"/>
      <c r="N8" s="31">
        <v>60</v>
      </c>
      <c r="O8" s="12"/>
      <c r="P8" s="12"/>
      <c r="Q8" s="12"/>
      <c r="R8" s="13"/>
      <c r="S8" s="13"/>
      <c r="T8" s="13"/>
      <c r="U8" s="14">
        <v>60</v>
      </c>
      <c r="V8" s="14">
        <v>60</v>
      </c>
      <c r="W8" s="14"/>
      <c r="X8" s="14"/>
      <c r="Y8" s="14"/>
      <c r="Z8" s="15"/>
      <c r="AA8" s="15"/>
      <c r="AB8" s="15"/>
      <c r="AC8" s="15"/>
      <c r="AD8" s="146"/>
      <c r="AE8" s="15"/>
      <c r="AF8" s="15"/>
      <c r="AG8" s="15"/>
      <c r="AH8" s="15"/>
      <c r="AI8" s="15"/>
      <c r="AJ8" s="16"/>
      <c r="AK8" s="16"/>
      <c r="AL8" s="16"/>
      <c r="AM8" s="17"/>
      <c r="AN8" s="17"/>
      <c r="AO8" s="17"/>
      <c r="AP8" s="17"/>
      <c r="AQ8" s="18"/>
      <c r="AR8" s="19"/>
      <c r="AS8" s="19"/>
      <c r="AT8" s="19"/>
      <c r="AU8" s="19"/>
      <c r="AV8" s="20"/>
      <c r="AW8" s="20"/>
    </row>
    <row r="9" spans="1:49" ht="22.5">
      <c r="A9" s="7" t="s">
        <v>679</v>
      </c>
      <c r="B9" s="8" t="s">
        <v>4218</v>
      </c>
      <c r="C9" s="46" t="s">
        <v>4227</v>
      </c>
      <c r="D9" s="46"/>
      <c r="E9" s="23" t="s">
        <v>69</v>
      </c>
      <c r="F9" s="23" t="s">
        <v>70</v>
      </c>
      <c r="G9" s="10">
        <v>2</v>
      </c>
      <c r="H9" s="10">
        <v>6</v>
      </c>
      <c r="I9" s="10"/>
      <c r="J9" s="32">
        <v>60</v>
      </c>
      <c r="K9" s="10"/>
      <c r="L9" s="10"/>
      <c r="M9" s="10"/>
      <c r="N9" s="31">
        <v>60</v>
      </c>
      <c r="O9" s="12"/>
      <c r="P9" s="12"/>
      <c r="Q9" s="12"/>
      <c r="R9" s="13"/>
      <c r="S9" s="13"/>
      <c r="T9" s="13"/>
      <c r="U9" s="14"/>
      <c r="V9" s="14">
        <v>60</v>
      </c>
      <c r="W9" s="14"/>
      <c r="X9" s="14"/>
      <c r="Y9" s="14"/>
      <c r="Z9" s="15"/>
      <c r="AA9" s="15"/>
      <c r="AB9" s="15"/>
      <c r="AC9" s="15"/>
      <c r="AD9" s="146"/>
      <c r="AE9" s="15"/>
      <c r="AF9" s="15"/>
      <c r="AG9" s="15"/>
      <c r="AH9" s="15"/>
      <c r="AI9" s="15"/>
      <c r="AJ9" s="16"/>
      <c r="AK9" s="16"/>
      <c r="AL9" s="16"/>
      <c r="AM9" s="17"/>
      <c r="AN9" s="17"/>
      <c r="AO9" s="17"/>
      <c r="AP9" s="17"/>
      <c r="AQ9" s="18"/>
      <c r="AR9" s="19"/>
      <c r="AS9" s="19"/>
      <c r="AT9" s="19"/>
      <c r="AU9" s="19"/>
      <c r="AV9" s="20"/>
      <c r="AW9" s="20"/>
    </row>
    <row r="10" spans="1:49">
      <c r="A10" s="7" t="s">
        <v>82</v>
      </c>
      <c r="B10" s="8"/>
      <c r="C10" s="9" t="s">
        <v>83</v>
      </c>
      <c r="D10" s="9" t="s">
        <v>84</v>
      </c>
      <c r="E10" s="8" t="s">
        <v>69</v>
      </c>
      <c r="F10" s="8" t="s">
        <v>70</v>
      </c>
      <c r="G10" s="10">
        <v>2</v>
      </c>
      <c r="H10" s="10">
        <v>6</v>
      </c>
      <c r="I10" s="10"/>
      <c r="J10" s="32">
        <v>60</v>
      </c>
      <c r="K10" s="10"/>
      <c r="L10" s="10"/>
      <c r="M10" s="10"/>
      <c r="N10" s="31">
        <v>60</v>
      </c>
      <c r="O10" s="12"/>
      <c r="P10" s="12"/>
      <c r="Q10" s="12"/>
      <c r="R10" s="13"/>
      <c r="S10" s="13"/>
      <c r="T10" s="13"/>
      <c r="U10" s="14"/>
      <c r="V10" s="14"/>
      <c r="W10" s="14"/>
      <c r="X10" s="14">
        <v>60</v>
      </c>
      <c r="Y10" s="14"/>
      <c r="Z10" s="15"/>
      <c r="AA10" s="15">
        <v>60</v>
      </c>
      <c r="AB10" s="15"/>
      <c r="AC10" s="15"/>
      <c r="AD10" s="146"/>
      <c r="AE10" s="15"/>
      <c r="AF10" s="15">
        <v>60</v>
      </c>
      <c r="AG10" s="15"/>
      <c r="AH10" s="15"/>
      <c r="AI10" s="15"/>
      <c r="AJ10" s="16"/>
      <c r="AK10" s="16"/>
      <c r="AL10" s="16"/>
      <c r="AM10" s="17"/>
      <c r="AN10" s="17"/>
      <c r="AO10" s="17"/>
      <c r="AP10" s="17"/>
      <c r="AQ10" s="18"/>
      <c r="AR10" s="19"/>
      <c r="AS10" s="19"/>
      <c r="AT10" s="19"/>
      <c r="AU10" s="19"/>
      <c r="AV10" s="20"/>
      <c r="AW10" s="20"/>
    </row>
    <row r="11" spans="1:49">
      <c r="A11" s="7" t="s">
        <v>269</v>
      </c>
      <c r="B11" s="8"/>
      <c r="C11" s="9" t="s">
        <v>270</v>
      </c>
      <c r="D11" s="9" t="s">
        <v>68</v>
      </c>
      <c r="E11" s="8" t="s">
        <v>69</v>
      </c>
      <c r="F11" s="8" t="s">
        <v>70</v>
      </c>
      <c r="G11" s="10">
        <v>1</v>
      </c>
      <c r="H11" s="10">
        <v>6</v>
      </c>
      <c r="I11" s="10"/>
      <c r="J11" s="32">
        <v>60</v>
      </c>
      <c r="K11" s="10"/>
      <c r="L11" s="10"/>
      <c r="M11" s="10"/>
      <c r="N11" s="31">
        <v>60</v>
      </c>
      <c r="O11" s="12"/>
      <c r="P11" s="12"/>
      <c r="Q11" s="12"/>
      <c r="R11" s="13"/>
      <c r="S11" s="13"/>
      <c r="T11" s="13"/>
      <c r="U11" s="14"/>
      <c r="V11" s="14"/>
      <c r="W11" s="14"/>
      <c r="X11" s="14"/>
      <c r="Y11" s="14"/>
      <c r="Z11" s="15">
        <v>60</v>
      </c>
      <c r="AA11" s="15"/>
      <c r="AB11" s="15"/>
      <c r="AC11" s="15">
        <v>60</v>
      </c>
      <c r="AD11" s="146"/>
      <c r="AE11" s="15"/>
      <c r="AF11" s="15"/>
      <c r="AG11" s="15"/>
      <c r="AH11" s="15"/>
      <c r="AI11" s="15"/>
      <c r="AJ11" s="16"/>
      <c r="AK11" s="16"/>
      <c r="AL11" s="16"/>
      <c r="AM11" s="17"/>
      <c r="AN11" s="17"/>
      <c r="AO11" s="17"/>
      <c r="AP11" s="17"/>
      <c r="AQ11" s="18"/>
      <c r="AR11" s="19"/>
      <c r="AS11" s="19"/>
      <c r="AT11" s="19"/>
      <c r="AU11" s="19"/>
      <c r="AV11" s="20"/>
      <c r="AW11" s="20"/>
    </row>
    <row r="12" spans="1:49">
      <c r="A12" s="7" t="s">
        <v>271</v>
      </c>
      <c r="B12" s="8"/>
      <c r="C12" s="9" t="s">
        <v>272</v>
      </c>
      <c r="D12" s="9" t="s">
        <v>68</v>
      </c>
      <c r="E12" s="8" t="s">
        <v>69</v>
      </c>
      <c r="F12" s="8" t="s">
        <v>70</v>
      </c>
      <c r="G12" s="10">
        <v>1</v>
      </c>
      <c r="H12" s="10">
        <v>4</v>
      </c>
      <c r="I12" s="11">
        <v>20</v>
      </c>
      <c r="J12" s="32">
        <v>20</v>
      </c>
      <c r="K12" s="10"/>
      <c r="L12" s="10"/>
      <c r="M12" s="10"/>
      <c r="N12" s="10">
        <v>40</v>
      </c>
      <c r="O12" s="12"/>
      <c r="P12" s="12">
        <v>40</v>
      </c>
      <c r="Q12" s="12">
        <v>40</v>
      </c>
      <c r="R12" s="13"/>
      <c r="S12" s="13"/>
      <c r="T12" s="13"/>
      <c r="U12" s="14">
        <v>40</v>
      </c>
      <c r="V12" s="14">
        <v>40</v>
      </c>
      <c r="W12" s="14">
        <v>40</v>
      </c>
      <c r="X12" s="14">
        <v>40</v>
      </c>
      <c r="Y12" s="14">
        <v>40</v>
      </c>
      <c r="Z12" s="15"/>
      <c r="AA12" s="15"/>
      <c r="AB12" s="15"/>
      <c r="AC12" s="15"/>
      <c r="AD12" s="146"/>
      <c r="AE12" s="15"/>
      <c r="AF12" s="15"/>
      <c r="AG12" s="15"/>
      <c r="AH12" s="15"/>
      <c r="AI12" s="15"/>
      <c r="AJ12" s="16"/>
      <c r="AK12" s="16"/>
      <c r="AL12" s="16"/>
      <c r="AM12" s="17"/>
      <c r="AN12" s="17"/>
      <c r="AO12" s="17"/>
      <c r="AP12" s="17"/>
      <c r="AQ12" s="18"/>
      <c r="AR12" s="19"/>
      <c r="AS12" s="19"/>
      <c r="AT12" s="19"/>
      <c r="AU12" s="19"/>
      <c r="AV12" s="20"/>
      <c r="AW12" s="20"/>
    </row>
    <row r="13" spans="1:49" ht="22.5">
      <c r="A13" s="7" t="s">
        <v>904</v>
      </c>
      <c r="B13" s="8" t="s">
        <v>4218</v>
      </c>
      <c r="C13" s="46" t="s">
        <v>4252</v>
      </c>
      <c r="D13" s="46"/>
      <c r="E13" s="23"/>
      <c r="F13" s="23" t="s">
        <v>70</v>
      </c>
      <c r="G13" s="10">
        <v>1</v>
      </c>
      <c r="H13" s="10">
        <v>4</v>
      </c>
      <c r="I13" s="10"/>
      <c r="J13" s="32">
        <v>40</v>
      </c>
      <c r="K13" s="10"/>
      <c r="L13" s="10"/>
      <c r="M13" s="10"/>
      <c r="N13" s="31">
        <v>40</v>
      </c>
      <c r="O13" s="12"/>
      <c r="P13" s="12"/>
      <c r="Q13" s="12"/>
      <c r="R13" s="13"/>
      <c r="S13" s="13"/>
      <c r="T13" s="13"/>
      <c r="U13" s="14"/>
      <c r="V13" s="14">
        <v>40</v>
      </c>
      <c r="W13" s="14"/>
      <c r="X13" s="14"/>
      <c r="Y13" s="14"/>
      <c r="Z13" s="15"/>
      <c r="AA13" s="15"/>
      <c r="AB13" s="15"/>
      <c r="AC13" s="15"/>
      <c r="AD13" s="146"/>
      <c r="AE13" s="15"/>
      <c r="AF13" s="15"/>
      <c r="AG13" s="15"/>
      <c r="AH13" s="15"/>
      <c r="AI13" s="15"/>
      <c r="AJ13" s="16"/>
      <c r="AK13" s="16"/>
      <c r="AL13" s="16"/>
      <c r="AM13" s="17"/>
      <c r="AN13" s="17"/>
      <c r="AO13" s="17"/>
      <c r="AP13" s="17"/>
      <c r="AQ13" s="18"/>
      <c r="AR13" s="19"/>
      <c r="AS13" s="19"/>
      <c r="AT13" s="19"/>
      <c r="AU13" s="19"/>
      <c r="AV13" s="20"/>
      <c r="AW13" s="20"/>
    </row>
    <row r="14" spans="1:49" ht="22.5">
      <c r="A14" s="7" t="s">
        <v>273</v>
      </c>
      <c r="B14" s="8"/>
      <c r="C14" s="9" t="s">
        <v>274</v>
      </c>
      <c r="D14" s="9" t="s">
        <v>84</v>
      </c>
      <c r="E14" s="8" t="s">
        <v>69</v>
      </c>
      <c r="F14" s="8" t="s">
        <v>70</v>
      </c>
      <c r="G14" s="10">
        <v>1</v>
      </c>
      <c r="H14" s="10">
        <v>4</v>
      </c>
      <c r="I14" s="10"/>
      <c r="J14" s="32">
        <v>20</v>
      </c>
      <c r="K14" s="36">
        <v>20</v>
      </c>
      <c r="L14" s="10"/>
      <c r="M14" s="10"/>
      <c r="N14" s="31">
        <v>40</v>
      </c>
      <c r="O14" s="12"/>
      <c r="P14" s="12"/>
      <c r="Q14" s="12"/>
      <c r="R14" s="13"/>
      <c r="S14" s="13"/>
      <c r="T14" s="13"/>
      <c r="U14" s="14"/>
      <c r="V14" s="14"/>
      <c r="W14" s="14"/>
      <c r="X14" s="14"/>
      <c r="Y14" s="14"/>
      <c r="Z14" s="15">
        <v>40</v>
      </c>
      <c r="AA14" s="15">
        <v>40</v>
      </c>
      <c r="AB14" s="15">
        <v>40</v>
      </c>
      <c r="AC14" s="15">
        <v>40</v>
      </c>
      <c r="AD14" s="146"/>
      <c r="AE14" s="15"/>
      <c r="AF14" s="15">
        <v>40</v>
      </c>
      <c r="AG14" s="15">
        <v>40</v>
      </c>
      <c r="AH14" s="15"/>
      <c r="AI14" s="15"/>
      <c r="AJ14" s="16"/>
      <c r="AK14" s="16"/>
      <c r="AL14" s="16"/>
      <c r="AM14" s="17">
        <v>40</v>
      </c>
      <c r="AN14" s="17"/>
      <c r="AO14" s="17"/>
      <c r="AP14" s="17"/>
      <c r="AQ14" s="18"/>
      <c r="AR14" s="19"/>
      <c r="AS14" s="19"/>
      <c r="AT14" s="19"/>
      <c r="AU14" s="19"/>
      <c r="AV14" s="20"/>
      <c r="AW14" s="20"/>
    </row>
    <row r="15" spans="1:49" ht="22.5">
      <c r="A15" s="22" t="s">
        <v>275</v>
      </c>
      <c r="B15" s="23"/>
      <c r="C15" s="24" t="s">
        <v>276</v>
      </c>
      <c r="D15" s="24" t="s">
        <v>68</v>
      </c>
      <c r="E15" s="8" t="s">
        <v>69</v>
      </c>
      <c r="F15" s="8" t="s">
        <v>70</v>
      </c>
      <c r="G15" s="25">
        <v>1</v>
      </c>
      <c r="H15" s="25">
        <v>6</v>
      </c>
      <c r="I15" s="25"/>
      <c r="J15" s="32">
        <v>60</v>
      </c>
      <c r="K15" s="25"/>
      <c r="L15" s="25"/>
      <c r="M15" s="25"/>
      <c r="N15" s="31">
        <v>60</v>
      </c>
      <c r="O15" s="12"/>
      <c r="P15" s="12"/>
      <c r="Q15" s="12"/>
      <c r="R15" s="13"/>
      <c r="S15" s="13"/>
      <c r="T15" s="13"/>
      <c r="U15" s="14"/>
      <c r="V15" s="14"/>
      <c r="W15" s="14"/>
      <c r="X15" s="14"/>
      <c r="Y15" s="14"/>
      <c r="Z15" s="15"/>
      <c r="AA15" s="15"/>
      <c r="AB15" s="15"/>
      <c r="AC15" s="15"/>
      <c r="AD15" s="146"/>
      <c r="AE15" s="15"/>
      <c r="AF15" s="15"/>
      <c r="AG15" s="15">
        <v>60</v>
      </c>
      <c r="AH15" s="15"/>
      <c r="AI15" s="15"/>
      <c r="AJ15" s="16"/>
      <c r="AK15" s="16"/>
      <c r="AL15" s="16"/>
      <c r="AM15" s="17"/>
      <c r="AN15" s="17"/>
      <c r="AO15" s="17"/>
      <c r="AP15" s="17"/>
      <c r="AQ15" s="18"/>
      <c r="AR15" s="19"/>
      <c r="AS15" s="19"/>
      <c r="AT15" s="19"/>
      <c r="AU15" s="19"/>
      <c r="AV15" s="20"/>
      <c r="AW15" s="20"/>
    </row>
    <row r="16" spans="1:49">
      <c r="A16" s="22" t="s">
        <v>86</v>
      </c>
      <c r="B16" s="23"/>
      <c r="C16" s="24" t="s">
        <v>87</v>
      </c>
      <c r="D16" s="24" t="s">
        <v>84</v>
      </c>
      <c r="E16" s="8" t="s">
        <v>69</v>
      </c>
      <c r="F16" s="8" t="s">
        <v>70</v>
      </c>
      <c r="G16" s="25">
        <v>2</v>
      </c>
      <c r="H16" s="25">
        <v>4</v>
      </c>
      <c r="I16" s="25"/>
      <c r="J16" s="28">
        <v>40</v>
      </c>
      <c r="K16" s="25"/>
      <c r="L16" s="25"/>
      <c r="M16" s="25"/>
      <c r="N16" s="31">
        <v>40</v>
      </c>
      <c r="O16" s="12"/>
      <c r="P16" s="12"/>
      <c r="Q16" s="12"/>
      <c r="R16" s="13"/>
      <c r="S16" s="13"/>
      <c r="T16" s="13"/>
      <c r="U16" s="14"/>
      <c r="V16" s="14"/>
      <c r="W16" s="14"/>
      <c r="X16" s="14"/>
      <c r="Y16" s="14"/>
      <c r="Z16" s="15"/>
      <c r="AA16" s="15"/>
      <c r="AB16" s="15"/>
      <c r="AC16" s="15"/>
      <c r="AD16" s="146"/>
      <c r="AE16" s="15"/>
      <c r="AF16" s="15"/>
      <c r="AG16" s="15">
        <v>40</v>
      </c>
      <c r="AH16" s="15"/>
      <c r="AI16" s="15"/>
      <c r="AJ16" s="16"/>
      <c r="AK16" s="16"/>
      <c r="AL16" s="16"/>
      <c r="AM16" s="17"/>
      <c r="AN16" s="17"/>
      <c r="AO16" s="17"/>
      <c r="AP16" s="17"/>
      <c r="AQ16" s="18"/>
      <c r="AR16" s="19"/>
      <c r="AS16" s="19"/>
      <c r="AT16" s="19"/>
      <c r="AU16" s="19"/>
      <c r="AV16" s="20"/>
      <c r="AW16" s="20"/>
    </row>
    <row r="17" spans="1:49" ht="22.5">
      <c r="A17" s="22" t="s">
        <v>277</v>
      </c>
      <c r="B17" s="23"/>
      <c r="C17" s="24" t="s">
        <v>278</v>
      </c>
      <c r="D17" s="24" t="s">
        <v>68</v>
      </c>
      <c r="E17" s="8" t="s">
        <v>69</v>
      </c>
      <c r="F17" s="8" t="s">
        <v>70</v>
      </c>
      <c r="G17" s="25">
        <v>1</v>
      </c>
      <c r="H17" s="25">
        <v>4</v>
      </c>
      <c r="I17" s="25"/>
      <c r="J17" s="28">
        <v>40</v>
      </c>
      <c r="K17" s="25"/>
      <c r="L17" s="25"/>
      <c r="M17" s="25"/>
      <c r="N17" s="31">
        <v>40</v>
      </c>
      <c r="O17" s="12"/>
      <c r="P17" s="12"/>
      <c r="Q17" s="12"/>
      <c r="R17" s="13"/>
      <c r="S17" s="13"/>
      <c r="T17" s="13"/>
      <c r="U17" s="14"/>
      <c r="V17" s="14"/>
      <c r="W17" s="14"/>
      <c r="X17" s="14"/>
      <c r="Y17" s="14"/>
      <c r="Z17" s="15"/>
      <c r="AA17" s="15"/>
      <c r="AB17" s="15"/>
      <c r="AC17" s="15"/>
      <c r="AD17" s="146"/>
      <c r="AE17" s="15"/>
      <c r="AF17" s="15"/>
      <c r="AG17" s="15">
        <v>40</v>
      </c>
      <c r="AH17" s="15"/>
      <c r="AI17" s="15"/>
      <c r="AJ17" s="16"/>
      <c r="AK17" s="16"/>
      <c r="AL17" s="16"/>
      <c r="AM17" s="17"/>
      <c r="AN17" s="17"/>
      <c r="AO17" s="17"/>
      <c r="AP17" s="17"/>
      <c r="AQ17" s="18"/>
      <c r="AR17" s="19"/>
      <c r="AS17" s="19"/>
      <c r="AT17" s="19"/>
      <c r="AU17" s="19"/>
      <c r="AV17" s="20"/>
      <c r="AW17" s="20"/>
    </row>
    <row r="18" spans="1:49">
      <c r="A18" s="7" t="s">
        <v>279</v>
      </c>
      <c r="B18" s="8"/>
      <c r="C18" s="9" t="s">
        <v>280</v>
      </c>
      <c r="D18" s="9" t="s">
        <v>84</v>
      </c>
      <c r="E18" s="8" t="s">
        <v>69</v>
      </c>
      <c r="F18" s="8" t="s">
        <v>70</v>
      </c>
      <c r="G18" s="10">
        <v>1</v>
      </c>
      <c r="H18" s="10">
        <v>6</v>
      </c>
      <c r="I18" s="10"/>
      <c r="J18" s="32">
        <v>40</v>
      </c>
      <c r="K18" s="10"/>
      <c r="L18" s="10"/>
      <c r="M18" s="10"/>
      <c r="N18" s="31">
        <v>40</v>
      </c>
      <c r="O18" s="12"/>
      <c r="P18" s="12"/>
      <c r="Q18" s="12"/>
      <c r="R18" s="13"/>
      <c r="S18" s="13"/>
      <c r="T18" s="13"/>
      <c r="U18" s="14"/>
      <c r="V18" s="14"/>
      <c r="W18" s="14"/>
      <c r="X18" s="14"/>
      <c r="Y18" s="14"/>
      <c r="Z18" s="15"/>
      <c r="AA18" s="15"/>
      <c r="AB18" s="15"/>
      <c r="AC18" s="15"/>
      <c r="AD18" s="146"/>
      <c r="AE18" s="15"/>
      <c r="AF18" s="15"/>
      <c r="AG18" s="15">
        <v>40</v>
      </c>
      <c r="AH18" s="15"/>
      <c r="AI18" s="15"/>
      <c r="AJ18" s="16"/>
      <c r="AK18" s="16"/>
      <c r="AL18" s="16"/>
      <c r="AM18" s="17"/>
      <c r="AN18" s="17"/>
      <c r="AO18" s="17"/>
      <c r="AP18" s="17"/>
      <c r="AQ18" s="18"/>
      <c r="AR18" s="19"/>
      <c r="AS18" s="19"/>
      <c r="AT18" s="19"/>
      <c r="AU18" s="19"/>
      <c r="AV18" s="20"/>
      <c r="AW18" s="20"/>
    </row>
    <row r="19" spans="1:49">
      <c r="A19" s="7" t="s">
        <v>88</v>
      </c>
      <c r="B19" s="8"/>
      <c r="C19" s="9" t="s">
        <v>89</v>
      </c>
      <c r="D19" s="9" t="s">
        <v>90</v>
      </c>
      <c r="E19" s="8" t="s">
        <v>69</v>
      </c>
      <c r="F19" s="8" t="s">
        <v>70</v>
      </c>
      <c r="G19" s="10">
        <v>2</v>
      </c>
      <c r="H19" s="10">
        <v>6</v>
      </c>
      <c r="I19" s="10"/>
      <c r="J19" s="32">
        <v>60</v>
      </c>
      <c r="K19" s="10"/>
      <c r="L19" s="10"/>
      <c r="M19" s="10"/>
      <c r="N19" s="31">
        <v>60</v>
      </c>
      <c r="O19" s="12"/>
      <c r="P19" s="12"/>
      <c r="Q19" s="12"/>
      <c r="R19" s="13"/>
      <c r="S19" s="13"/>
      <c r="T19" s="13"/>
      <c r="U19" s="14"/>
      <c r="V19" s="14"/>
      <c r="W19" s="14"/>
      <c r="X19" s="14"/>
      <c r="Y19" s="14"/>
      <c r="Z19" s="15"/>
      <c r="AA19" s="15"/>
      <c r="AB19" s="15"/>
      <c r="AC19" s="15"/>
      <c r="AD19" s="146"/>
      <c r="AE19" s="15"/>
      <c r="AF19" s="15"/>
      <c r="AG19" s="15">
        <v>60</v>
      </c>
      <c r="AH19" s="15"/>
      <c r="AI19" s="15"/>
      <c r="AJ19" s="16"/>
      <c r="AK19" s="16"/>
      <c r="AL19" s="16"/>
      <c r="AM19" s="17"/>
      <c r="AN19" s="17"/>
      <c r="AO19" s="17"/>
      <c r="AP19" s="17"/>
      <c r="AQ19" s="18"/>
      <c r="AR19" s="19"/>
      <c r="AS19" s="19"/>
      <c r="AT19" s="19"/>
      <c r="AU19" s="19"/>
      <c r="AV19" s="20"/>
      <c r="AW19" s="20"/>
    </row>
    <row r="20" spans="1:49">
      <c r="A20" s="7" t="s">
        <v>281</v>
      </c>
      <c r="B20" s="8"/>
      <c r="C20" s="9" t="s">
        <v>282</v>
      </c>
      <c r="D20" s="9" t="s">
        <v>68</v>
      </c>
      <c r="E20" s="8" t="s">
        <v>69</v>
      </c>
      <c r="F20" s="8" t="s">
        <v>70</v>
      </c>
      <c r="G20" s="10">
        <v>1</v>
      </c>
      <c r="H20" s="10">
        <v>6</v>
      </c>
      <c r="I20" s="10"/>
      <c r="J20" s="10"/>
      <c r="K20" s="10"/>
      <c r="L20" s="33">
        <v>60</v>
      </c>
      <c r="M20" s="10"/>
      <c r="N20" s="31">
        <v>60</v>
      </c>
      <c r="O20" s="12"/>
      <c r="P20" s="12"/>
      <c r="Q20" s="12"/>
      <c r="R20" s="13"/>
      <c r="S20" s="13"/>
      <c r="T20" s="13"/>
      <c r="U20" s="14"/>
      <c r="V20" s="14"/>
      <c r="W20" s="14"/>
      <c r="X20" s="14"/>
      <c r="Y20" s="14"/>
      <c r="Z20" s="15"/>
      <c r="AA20" s="15"/>
      <c r="AB20" s="15"/>
      <c r="AC20" s="15"/>
      <c r="AD20" s="146"/>
      <c r="AE20" s="15"/>
      <c r="AF20" s="15"/>
      <c r="AG20" s="15"/>
      <c r="AH20" s="15"/>
      <c r="AI20" s="15"/>
      <c r="AJ20" s="16"/>
      <c r="AK20" s="16"/>
      <c r="AL20" s="16"/>
      <c r="AM20" s="17"/>
      <c r="AN20" s="17"/>
      <c r="AO20" s="17"/>
      <c r="AP20" s="17"/>
      <c r="AQ20" s="18">
        <v>60</v>
      </c>
      <c r="AR20" s="19"/>
      <c r="AS20" s="19"/>
      <c r="AT20" s="19"/>
      <c r="AU20" s="19"/>
      <c r="AV20" s="20"/>
      <c r="AW20" s="20"/>
    </row>
    <row r="21" spans="1:49">
      <c r="A21" s="7" t="s">
        <v>91</v>
      </c>
      <c r="B21" s="8"/>
      <c r="C21" s="9" t="s">
        <v>92</v>
      </c>
      <c r="D21" s="9" t="s">
        <v>68</v>
      </c>
      <c r="E21" s="8" t="s">
        <v>69</v>
      </c>
      <c r="F21" s="8" t="s">
        <v>70</v>
      </c>
      <c r="G21" s="10">
        <v>2</v>
      </c>
      <c r="H21" s="10">
        <v>6</v>
      </c>
      <c r="I21" s="10"/>
      <c r="J21" s="10"/>
      <c r="K21" s="10"/>
      <c r="L21" s="33">
        <v>60</v>
      </c>
      <c r="M21" s="10"/>
      <c r="N21" s="31">
        <v>60</v>
      </c>
      <c r="O21" s="12"/>
      <c r="P21" s="12"/>
      <c r="Q21" s="12"/>
      <c r="R21" s="13"/>
      <c r="S21" s="13"/>
      <c r="T21" s="13"/>
      <c r="U21" s="14"/>
      <c r="V21" s="14"/>
      <c r="W21" s="14"/>
      <c r="X21" s="14"/>
      <c r="Y21" s="14"/>
      <c r="Z21" s="15"/>
      <c r="AA21" s="15"/>
      <c r="AB21" s="15"/>
      <c r="AC21" s="15"/>
      <c r="AD21" s="146"/>
      <c r="AE21" s="15"/>
      <c r="AF21" s="15"/>
      <c r="AG21" s="15"/>
      <c r="AH21" s="15"/>
      <c r="AI21" s="15"/>
      <c r="AJ21" s="16"/>
      <c r="AK21" s="16"/>
      <c r="AL21" s="16"/>
      <c r="AM21" s="17"/>
      <c r="AN21" s="17"/>
      <c r="AO21" s="17"/>
      <c r="AP21" s="17"/>
      <c r="AQ21" s="18">
        <v>60</v>
      </c>
      <c r="AR21" s="19"/>
      <c r="AS21" s="19"/>
      <c r="AT21" s="19"/>
      <c r="AU21" s="19"/>
      <c r="AV21" s="20"/>
      <c r="AW21" s="20"/>
    </row>
    <row r="22" spans="1:49">
      <c r="A22" s="7" t="s">
        <v>283</v>
      </c>
      <c r="B22" s="8"/>
      <c r="C22" s="9" t="s">
        <v>284</v>
      </c>
      <c r="D22" s="9" t="s">
        <v>68</v>
      </c>
      <c r="E22" s="8" t="s">
        <v>69</v>
      </c>
      <c r="F22" s="8" t="s">
        <v>70</v>
      </c>
      <c r="G22" s="10">
        <v>2</v>
      </c>
      <c r="H22" s="10">
        <v>6</v>
      </c>
      <c r="I22" s="10"/>
      <c r="J22" s="10"/>
      <c r="K22" s="10"/>
      <c r="L22" s="33">
        <v>60</v>
      </c>
      <c r="M22" s="10"/>
      <c r="N22" s="31">
        <v>60</v>
      </c>
      <c r="O22" s="12"/>
      <c r="P22" s="12"/>
      <c r="Q22" s="12"/>
      <c r="R22" s="13"/>
      <c r="S22" s="13"/>
      <c r="T22" s="13"/>
      <c r="U22" s="14"/>
      <c r="V22" s="14"/>
      <c r="W22" s="14"/>
      <c r="X22" s="14"/>
      <c r="Y22" s="14"/>
      <c r="Z22" s="15"/>
      <c r="AA22" s="15"/>
      <c r="AB22" s="15"/>
      <c r="AC22" s="15"/>
      <c r="AD22" s="146"/>
      <c r="AE22" s="15"/>
      <c r="AF22" s="15"/>
      <c r="AG22" s="15"/>
      <c r="AH22" s="15"/>
      <c r="AI22" s="15"/>
      <c r="AJ22" s="16"/>
      <c r="AK22" s="16"/>
      <c r="AL22" s="16"/>
      <c r="AM22" s="17"/>
      <c r="AN22" s="17"/>
      <c r="AO22" s="17"/>
      <c r="AP22" s="17"/>
      <c r="AQ22" s="18">
        <v>60</v>
      </c>
      <c r="AR22" s="19"/>
      <c r="AS22" s="19"/>
      <c r="AT22" s="19"/>
      <c r="AU22" s="19"/>
      <c r="AV22" s="20"/>
      <c r="AW22" s="20"/>
    </row>
    <row r="23" spans="1:49">
      <c r="A23" s="7" t="s">
        <v>960</v>
      </c>
      <c r="B23" s="8" t="s">
        <v>4218</v>
      </c>
      <c r="C23" s="9" t="s">
        <v>4250</v>
      </c>
      <c r="D23" s="9"/>
      <c r="E23" s="8"/>
      <c r="F23" s="8" t="s">
        <v>70</v>
      </c>
      <c r="G23" s="10">
        <v>1</v>
      </c>
      <c r="H23" s="10">
        <v>6</v>
      </c>
      <c r="I23" s="10"/>
      <c r="J23" s="10"/>
      <c r="K23" s="10"/>
      <c r="L23" s="33">
        <v>60</v>
      </c>
      <c r="M23" s="10"/>
      <c r="N23" s="10">
        <v>60</v>
      </c>
      <c r="O23" s="12"/>
      <c r="P23" s="12"/>
      <c r="Q23" s="12"/>
      <c r="R23" s="13"/>
      <c r="S23" s="13"/>
      <c r="T23" s="13"/>
      <c r="U23" s="14"/>
      <c r="V23" s="14"/>
      <c r="W23" s="14"/>
      <c r="X23" s="14"/>
      <c r="Y23" s="14"/>
      <c r="Z23" s="15"/>
      <c r="AA23" s="15"/>
      <c r="AB23" s="15"/>
      <c r="AC23" s="15"/>
      <c r="AD23" s="146"/>
      <c r="AE23" s="15"/>
      <c r="AF23" s="15"/>
      <c r="AG23" s="15"/>
      <c r="AH23" s="15"/>
      <c r="AI23" s="15"/>
      <c r="AJ23" s="16"/>
      <c r="AK23" s="16"/>
      <c r="AL23" s="16"/>
      <c r="AM23" s="17"/>
      <c r="AN23" s="17"/>
      <c r="AO23" s="17"/>
      <c r="AP23" s="17"/>
      <c r="AQ23" s="18"/>
      <c r="AR23" s="19">
        <v>60</v>
      </c>
      <c r="AS23" s="19"/>
      <c r="AT23" s="19"/>
      <c r="AU23" s="19"/>
      <c r="AV23" s="20"/>
      <c r="AW23" s="20"/>
    </row>
    <row r="24" spans="1:49" ht="22.5">
      <c r="A24" s="7" t="s">
        <v>93</v>
      </c>
      <c r="B24" s="8"/>
      <c r="C24" s="9" t="s">
        <v>94</v>
      </c>
      <c r="D24" s="9" t="s">
        <v>95</v>
      </c>
      <c r="E24" s="8" t="s">
        <v>69</v>
      </c>
      <c r="F24" s="8" t="s">
        <v>96</v>
      </c>
      <c r="G24" s="10">
        <v>2</v>
      </c>
      <c r="H24" s="10">
        <v>6</v>
      </c>
      <c r="I24" s="10"/>
      <c r="J24" s="10"/>
      <c r="K24" s="10"/>
      <c r="L24" s="33">
        <v>60</v>
      </c>
      <c r="M24" s="10"/>
      <c r="N24" s="31">
        <v>60</v>
      </c>
      <c r="O24" s="12"/>
      <c r="P24" s="12"/>
      <c r="Q24" s="12"/>
      <c r="R24" s="13"/>
      <c r="S24" s="13"/>
      <c r="T24" s="13"/>
      <c r="U24" s="14"/>
      <c r="V24" s="14"/>
      <c r="W24" s="14"/>
      <c r="X24" s="14"/>
      <c r="Y24" s="14"/>
      <c r="Z24" s="15"/>
      <c r="AA24" s="15"/>
      <c r="AB24" s="15"/>
      <c r="AC24" s="15"/>
      <c r="AD24" s="146"/>
      <c r="AE24" s="15"/>
      <c r="AF24" s="15"/>
      <c r="AG24" s="15"/>
      <c r="AH24" s="15"/>
      <c r="AI24" s="15"/>
      <c r="AJ24" s="16"/>
      <c r="AK24" s="16"/>
      <c r="AL24" s="16"/>
      <c r="AM24" s="17"/>
      <c r="AN24" s="17"/>
      <c r="AO24" s="17"/>
      <c r="AP24" s="17"/>
      <c r="AQ24" s="18">
        <v>60</v>
      </c>
      <c r="AR24" s="19"/>
      <c r="AS24" s="19"/>
      <c r="AT24" s="19"/>
      <c r="AU24" s="19"/>
      <c r="AV24" s="20"/>
      <c r="AW24" s="20"/>
    </row>
    <row r="25" spans="1:49">
      <c r="A25" s="7" t="s">
        <v>971</v>
      </c>
      <c r="B25" s="8" t="s">
        <v>4218</v>
      </c>
      <c r="C25" s="9" t="s">
        <v>4248</v>
      </c>
      <c r="D25" s="9"/>
      <c r="E25" s="8"/>
      <c r="F25" s="8" t="s">
        <v>70</v>
      </c>
      <c r="G25" s="10">
        <v>1</v>
      </c>
      <c r="H25" s="10">
        <v>6</v>
      </c>
      <c r="I25" s="10"/>
      <c r="J25" s="10"/>
      <c r="K25" s="10"/>
      <c r="L25" s="33">
        <v>60</v>
      </c>
      <c r="M25" s="10"/>
      <c r="N25" s="10">
        <v>60</v>
      </c>
      <c r="O25" s="12"/>
      <c r="P25" s="12"/>
      <c r="Q25" s="12"/>
      <c r="R25" s="13"/>
      <c r="S25" s="13"/>
      <c r="T25" s="13"/>
      <c r="U25" s="14"/>
      <c r="V25" s="14"/>
      <c r="W25" s="14"/>
      <c r="X25" s="14"/>
      <c r="Y25" s="14"/>
      <c r="Z25" s="15"/>
      <c r="AA25" s="15"/>
      <c r="AB25" s="15"/>
      <c r="AC25" s="15"/>
      <c r="AD25" s="146"/>
      <c r="AE25" s="15"/>
      <c r="AF25" s="15"/>
      <c r="AG25" s="15"/>
      <c r="AH25" s="15"/>
      <c r="AI25" s="15"/>
      <c r="AJ25" s="16"/>
      <c r="AK25" s="16"/>
      <c r="AL25" s="16"/>
      <c r="AM25" s="17"/>
      <c r="AN25" s="17"/>
      <c r="AO25" s="17"/>
      <c r="AP25" s="17"/>
      <c r="AQ25" s="18"/>
      <c r="AR25" s="19">
        <v>60</v>
      </c>
      <c r="AS25" s="19">
        <v>60</v>
      </c>
      <c r="AT25" s="19"/>
      <c r="AU25" s="19"/>
      <c r="AV25" s="20"/>
      <c r="AW25" s="20"/>
    </row>
    <row r="26" spans="1:49">
      <c r="A26" s="7" t="s">
        <v>973</v>
      </c>
      <c r="B26" s="8" t="s">
        <v>4218</v>
      </c>
      <c r="C26" s="9" t="s">
        <v>4249</v>
      </c>
      <c r="D26" s="9"/>
      <c r="E26" s="8"/>
      <c r="F26" s="8" t="s">
        <v>199</v>
      </c>
      <c r="G26" s="10">
        <v>2</v>
      </c>
      <c r="H26" s="10">
        <v>6</v>
      </c>
      <c r="I26" s="10"/>
      <c r="J26" s="10"/>
      <c r="K26" s="10"/>
      <c r="L26" s="33">
        <v>60</v>
      </c>
      <c r="M26" s="10"/>
      <c r="N26" s="10">
        <v>60</v>
      </c>
      <c r="O26" s="12"/>
      <c r="P26" s="12"/>
      <c r="Q26" s="12"/>
      <c r="R26" s="13"/>
      <c r="S26" s="13"/>
      <c r="T26" s="13"/>
      <c r="U26" s="14"/>
      <c r="V26" s="14"/>
      <c r="W26" s="14"/>
      <c r="X26" s="14"/>
      <c r="Y26" s="14"/>
      <c r="Z26" s="15"/>
      <c r="AA26" s="15"/>
      <c r="AB26" s="15"/>
      <c r="AC26" s="15"/>
      <c r="AD26" s="146"/>
      <c r="AE26" s="15"/>
      <c r="AF26" s="15"/>
      <c r="AG26" s="15"/>
      <c r="AH26" s="15"/>
      <c r="AI26" s="15"/>
      <c r="AJ26" s="16"/>
      <c r="AK26" s="16"/>
      <c r="AL26" s="16"/>
      <c r="AM26" s="17"/>
      <c r="AN26" s="17"/>
      <c r="AO26" s="17"/>
      <c r="AP26" s="17"/>
      <c r="AQ26" s="18"/>
      <c r="AR26" s="19">
        <v>60</v>
      </c>
      <c r="AS26" s="19">
        <v>60</v>
      </c>
      <c r="AT26" s="19"/>
      <c r="AU26" s="19"/>
      <c r="AV26" s="20"/>
      <c r="AW26" s="20"/>
    </row>
    <row r="27" spans="1:49">
      <c r="A27" s="7" t="s">
        <v>975</v>
      </c>
      <c r="B27" s="8" t="s">
        <v>4218</v>
      </c>
      <c r="C27" s="9" t="s">
        <v>4238</v>
      </c>
      <c r="D27" s="9"/>
      <c r="E27" s="8"/>
      <c r="F27" s="8" t="s">
        <v>70</v>
      </c>
      <c r="G27" s="10">
        <v>2</v>
      </c>
      <c r="H27" s="10">
        <v>6</v>
      </c>
      <c r="I27" s="10"/>
      <c r="J27" s="10"/>
      <c r="K27" s="10"/>
      <c r="L27" s="33">
        <v>60</v>
      </c>
      <c r="M27" s="10"/>
      <c r="N27" s="10">
        <v>60</v>
      </c>
      <c r="O27" s="12"/>
      <c r="P27" s="12"/>
      <c r="Q27" s="12"/>
      <c r="R27" s="13"/>
      <c r="S27" s="13"/>
      <c r="T27" s="13"/>
      <c r="U27" s="14"/>
      <c r="V27" s="14"/>
      <c r="W27" s="14"/>
      <c r="X27" s="14"/>
      <c r="Y27" s="14"/>
      <c r="Z27" s="15"/>
      <c r="AA27" s="15"/>
      <c r="AB27" s="15"/>
      <c r="AC27" s="15"/>
      <c r="AD27" s="146"/>
      <c r="AE27" s="15"/>
      <c r="AF27" s="15"/>
      <c r="AG27" s="15"/>
      <c r="AH27" s="15"/>
      <c r="AI27" s="15"/>
      <c r="AJ27" s="16"/>
      <c r="AK27" s="16"/>
      <c r="AL27" s="16"/>
      <c r="AM27" s="17"/>
      <c r="AN27" s="17"/>
      <c r="AO27" s="17"/>
      <c r="AP27" s="17"/>
      <c r="AQ27" s="18"/>
      <c r="AR27" s="19">
        <v>60</v>
      </c>
      <c r="AS27" s="19">
        <v>60</v>
      </c>
      <c r="AT27" s="19"/>
      <c r="AU27" s="19"/>
      <c r="AV27" s="20"/>
      <c r="AW27" s="20"/>
    </row>
    <row r="28" spans="1:49">
      <c r="A28" s="7" t="s">
        <v>285</v>
      </c>
      <c r="B28" s="8"/>
      <c r="C28" s="9" t="s">
        <v>286</v>
      </c>
      <c r="D28" s="9" t="s">
        <v>68</v>
      </c>
      <c r="E28" s="8" t="s">
        <v>100</v>
      </c>
      <c r="F28" s="8" t="s">
        <v>70</v>
      </c>
      <c r="G28" s="10">
        <v>1</v>
      </c>
      <c r="H28" s="10">
        <v>6</v>
      </c>
      <c r="I28" s="10"/>
      <c r="J28" s="10"/>
      <c r="K28" s="10"/>
      <c r="L28" s="33">
        <v>60</v>
      </c>
      <c r="M28" s="10"/>
      <c r="N28" s="31">
        <v>60</v>
      </c>
      <c r="O28" s="12"/>
      <c r="P28" s="12"/>
      <c r="Q28" s="12"/>
      <c r="R28" s="13"/>
      <c r="S28" s="13"/>
      <c r="T28" s="13"/>
      <c r="U28" s="14"/>
      <c r="V28" s="14"/>
      <c r="W28" s="14"/>
      <c r="X28" s="14"/>
      <c r="Y28" s="14"/>
      <c r="Z28" s="15"/>
      <c r="AA28" s="15"/>
      <c r="AB28" s="15"/>
      <c r="AC28" s="15"/>
      <c r="AD28" s="146"/>
      <c r="AE28" s="15"/>
      <c r="AF28" s="15"/>
      <c r="AG28" s="15"/>
      <c r="AH28" s="15"/>
      <c r="AI28" s="15"/>
      <c r="AJ28" s="16"/>
      <c r="AK28" s="16"/>
      <c r="AL28" s="16"/>
      <c r="AM28" s="17"/>
      <c r="AN28" s="17"/>
      <c r="AO28" s="17"/>
      <c r="AP28" s="17"/>
      <c r="AQ28" s="18">
        <v>60</v>
      </c>
      <c r="AR28" s="19">
        <v>60</v>
      </c>
      <c r="AS28" s="19">
        <v>60</v>
      </c>
      <c r="AT28" s="19"/>
      <c r="AU28" s="19"/>
      <c r="AV28" s="20"/>
      <c r="AW28" s="20"/>
    </row>
    <row r="29" spans="1:49">
      <c r="A29" s="7" t="s">
        <v>982</v>
      </c>
      <c r="B29" s="8" t="s">
        <v>4218</v>
      </c>
      <c r="C29" s="9" t="s">
        <v>4245</v>
      </c>
      <c r="D29" s="9"/>
      <c r="E29" s="8"/>
      <c r="F29" s="8" t="s">
        <v>70</v>
      </c>
      <c r="G29" s="10">
        <v>2</v>
      </c>
      <c r="H29" s="10">
        <v>6</v>
      </c>
      <c r="I29" s="10"/>
      <c r="J29" s="10"/>
      <c r="K29" s="10"/>
      <c r="L29" s="33">
        <v>60</v>
      </c>
      <c r="M29" s="10"/>
      <c r="N29" s="10">
        <v>60</v>
      </c>
      <c r="O29" s="12"/>
      <c r="P29" s="12"/>
      <c r="Q29" s="12"/>
      <c r="R29" s="13"/>
      <c r="S29" s="13"/>
      <c r="T29" s="13"/>
      <c r="U29" s="14"/>
      <c r="V29" s="14"/>
      <c r="W29" s="14"/>
      <c r="X29" s="14"/>
      <c r="Y29" s="14"/>
      <c r="Z29" s="15"/>
      <c r="AA29" s="15"/>
      <c r="AB29" s="15"/>
      <c r="AC29" s="15"/>
      <c r="AD29" s="146"/>
      <c r="AE29" s="15"/>
      <c r="AF29" s="15"/>
      <c r="AG29" s="15"/>
      <c r="AH29" s="15"/>
      <c r="AI29" s="15"/>
      <c r="AJ29" s="16"/>
      <c r="AK29" s="16"/>
      <c r="AL29" s="16"/>
      <c r="AM29" s="17"/>
      <c r="AN29" s="17"/>
      <c r="AO29" s="17"/>
      <c r="AP29" s="17"/>
      <c r="AQ29" s="18"/>
      <c r="AR29" s="19"/>
      <c r="AS29" s="19">
        <v>60</v>
      </c>
      <c r="AT29" s="19"/>
      <c r="AU29" s="19"/>
      <c r="AV29" s="20"/>
      <c r="AW29" s="20"/>
    </row>
    <row r="30" spans="1:49">
      <c r="A30" s="22" t="s">
        <v>287</v>
      </c>
      <c r="B30" s="23"/>
      <c r="C30" s="24" t="s">
        <v>288</v>
      </c>
      <c r="D30" s="24" t="s">
        <v>84</v>
      </c>
      <c r="E30" s="8" t="s">
        <v>69</v>
      </c>
      <c r="F30" s="8" t="s">
        <v>70</v>
      </c>
      <c r="G30" s="25">
        <v>1</v>
      </c>
      <c r="H30" s="25">
        <v>6</v>
      </c>
      <c r="I30" s="25"/>
      <c r="J30" s="25"/>
      <c r="K30" s="25"/>
      <c r="L30" s="33">
        <v>60</v>
      </c>
      <c r="M30" s="10"/>
      <c r="N30" s="31">
        <v>60</v>
      </c>
      <c r="O30" s="12"/>
      <c r="P30" s="12"/>
      <c r="Q30" s="12"/>
      <c r="R30" s="13"/>
      <c r="S30" s="13"/>
      <c r="T30" s="13"/>
      <c r="U30" s="14"/>
      <c r="V30" s="14"/>
      <c r="W30" s="14"/>
      <c r="X30" s="14"/>
      <c r="Y30" s="14"/>
      <c r="Z30" s="15"/>
      <c r="AA30" s="15"/>
      <c r="AB30" s="15"/>
      <c r="AC30" s="15"/>
      <c r="AD30" s="146"/>
      <c r="AE30" s="15"/>
      <c r="AF30" s="15"/>
      <c r="AG30" s="15"/>
      <c r="AH30" s="15"/>
      <c r="AI30" s="15"/>
      <c r="AJ30" s="16"/>
      <c r="AK30" s="16"/>
      <c r="AL30" s="16"/>
      <c r="AM30" s="17"/>
      <c r="AN30" s="17"/>
      <c r="AO30" s="17"/>
      <c r="AP30" s="17"/>
      <c r="AQ30" s="18"/>
      <c r="AR30" s="19"/>
      <c r="AS30" s="19">
        <v>60</v>
      </c>
      <c r="AT30" s="19"/>
      <c r="AU30" s="19"/>
      <c r="AV30" s="20"/>
      <c r="AW30" s="20"/>
    </row>
    <row r="31" spans="1:49">
      <c r="A31" s="7" t="s">
        <v>985</v>
      </c>
      <c r="B31" s="8" t="s">
        <v>4218</v>
      </c>
      <c r="C31" s="9" t="s">
        <v>4244</v>
      </c>
      <c r="D31" s="9"/>
      <c r="E31" s="8"/>
      <c r="F31" s="8" t="s">
        <v>70</v>
      </c>
      <c r="G31" s="10">
        <v>2</v>
      </c>
      <c r="H31" s="10">
        <v>6</v>
      </c>
      <c r="I31" s="10"/>
      <c r="J31" s="10"/>
      <c r="K31" s="10"/>
      <c r="L31" s="33">
        <v>60</v>
      </c>
      <c r="M31" s="10"/>
      <c r="N31" s="10">
        <v>60</v>
      </c>
      <c r="O31" s="12"/>
      <c r="P31" s="12"/>
      <c r="Q31" s="12"/>
      <c r="R31" s="13"/>
      <c r="S31" s="13"/>
      <c r="T31" s="13"/>
      <c r="U31" s="14"/>
      <c r="V31" s="14"/>
      <c r="W31" s="14"/>
      <c r="X31" s="14"/>
      <c r="Y31" s="14"/>
      <c r="Z31" s="15"/>
      <c r="AA31" s="15"/>
      <c r="AB31" s="15"/>
      <c r="AC31" s="15"/>
      <c r="AD31" s="146"/>
      <c r="AE31" s="15"/>
      <c r="AF31" s="15"/>
      <c r="AG31" s="15"/>
      <c r="AH31" s="15"/>
      <c r="AI31" s="15"/>
      <c r="AJ31" s="16"/>
      <c r="AK31" s="16"/>
      <c r="AL31" s="16"/>
      <c r="AM31" s="17"/>
      <c r="AN31" s="17"/>
      <c r="AO31" s="17"/>
      <c r="AP31" s="17"/>
      <c r="AQ31" s="18"/>
      <c r="AR31" s="19"/>
      <c r="AS31" s="19">
        <v>60</v>
      </c>
      <c r="AT31" s="19"/>
      <c r="AU31" s="19"/>
      <c r="AV31" s="20"/>
      <c r="AW31" s="20"/>
    </row>
    <row r="32" spans="1:49">
      <c r="A32" s="7" t="s">
        <v>987</v>
      </c>
      <c r="B32" s="8" t="s">
        <v>4218</v>
      </c>
      <c r="C32" s="9" t="s">
        <v>4246</v>
      </c>
      <c r="D32" s="9"/>
      <c r="E32" s="8"/>
      <c r="F32" s="8" t="s">
        <v>70</v>
      </c>
      <c r="G32" s="10">
        <v>2</v>
      </c>
      <c r="H32" s="10">
        <v>6</v>
      </c>
      <c r="I32" s="10"/>
      <c r="J32" s="10"/>
      <c r="K32" s="10"/>
      <c r="L32" s="33">
        <v>60</v>
      </c>
      <c r="M32" s="10"/>
      <c r="N32" s="10">
        <v>60</v>
      </c>
      <c r="O32" s="12"/>
      <c r="P32" s="12"/>
      <c r="Q32" s="12"/>
      <c r="R32" s="13"/>
      <c r="S32" s="13"/>
      <c r="T32" s="13"/>
      <c r="U32" s="14"/>
      <c r="V32" s="14"/>
      <c r="W32" s="14"/>
      <c r="X32" s="14"/>
      <c r="Y32" s="14"/>
      <c r="Z32" s="15"/>
      <c r="AA32" s="15"/>
      <c r="AB32" s="15"/>
      <c r="AC32" s="15"/>
      <c r="AD32" s="146"/>
      <c r="AE32" s="15"/>
      <c r="AF32" s="15"/>
      <c r="AG32" s="15"/>
      <c r="AH32" s="15"/>
      <c r="AI32" s="15"/>
      <c r="AJ32" s="16"/>
      <c r="AK32" s="16"/>
      <c r="AL32" s="16"/>
      <c r="AM32" s="17"/>
      <c r="AN32" s="17"/>
      <c r="AO32" s="17"/>
      <c r="AP32" s="17"/>
      <c r="AQ32" s="18"/>
      <c r="AR32" s="19"/>
      <c r="AS32" s="19">
        <v>60</v>
      </c>
      <c r="AT32" s="19"/>
      <c r="AU32" s="19"/>
      <c r="AV32" s="20"/>
      <c r="AW32" s="20"/>
    </row>
    <row r="33" spans="1:49" ht="22.5">
      <c r="A33" s="34" t="s">
        <v>293</v>
      </c>
      <c r="B33" s="23" t="s">
        <v>4256</v>
      </c>
      <c r="C33" s="9" t="s">
        <v>4253</v>
      </c>
      <c r="D33" s="9" t="s">
        <v>68</v>
      </c>
      <c r="E33" s="8" t="s">
        <v>100</v>
      </c>
      <c r="F33" s="8" t="s">
        <v>70</v>
      </c>
      <c r="G33" s="10">
        <v>1</v>
      </c>
      <c r="H33" s="10">
        <v>6</v>
      </c>
      <c r="I33" s="11">
        <v>60</v>
      </c>
      <c r="J33" s="10"/>
      <c r="K33" s="10"/>
      <c r="L33" s="10"/>
      <c r="M33" s="10"/>
      <c r="N33" s="10">
        <v>60</v>
      </c>
      <c r="O33" s="12">
        <v>60</v>
      </c>
      <c r="P33" s="12">
        <v>60</v>
      </c>
      <c r="Q33" s="12">
        <v>60</v>
      </c>
      <c r="R33" s="13"/>
      <c r="S33" s="13"/>
      <c r="T33" s="13"/>
      <c r="U33" s="14"/>
      <c r="V33" s="14"/>
      <c r="W33" s="14"/>
      <c r="X33" s="14"/>
      <c r="Y33" s="14"/>
      <c r="Z33" s="15"/>
      <c r="AA33" s="15"/>
      <c r="AB33" s="15"/>
      <c r="AC33" s="15"/>
      <c r="AD33" s="146"/>
      <c r="AE33" s="15"/>
      <c r="AF33" s="15"/>
      <c r="AG33" s="15"/>
      <c r="AH33" s="15"/>
      <c r="AI33" s="15"/>
      <c r="AJ33" s="16"/>
      <c r="AK33" s="16"/>
      <c r="AL33" s="16"/>
      <c r="AM33" s="17"/>
      <c r="AN33" s="17"/>
      <c r="AO33" s="17"/>
      <c r="AP33" s="17"/>
      <c r="AQ33" s="18"/>
      <c r="AR33" s="19"/>
      <c r="AS33" s="19"/>
      <c r="AT33" s="19"/>
      <c r="AU33" s="19"/>
      <c r="AV33" s="20"/>
      <c r="AW33" s="20"/>
    </row>
    <row r="34" spans="1:49" ht="22.5">
      <c r="A34" s="34" t="s">
        <v>99</v>
      </c>
      <c r="B34" s="23" t="s">
        <v>4256</v>
      </c>
      <c r="C34" s="9" t="s">
        <v>4254</v>
      </c>
      <c r="D34" s="9" t="s">
        <v>68</v>
      </c>
      <c r="E34" s="8" t="s">
        <v>100</v>
      </c>
      <c r="F34" s="8" t="s">
        <v>70</v>
      </c>
      <c r="G34" s="10">
        <v>2</v>
      </c>
      <c r="H34" s="10">
        <v>6</v>
      </c>
      <c r="I34" s="11">
        <v>60</v>
      </c>
      <c r="J34" s="10"/>
      <c r="K34" s="10"/>
      <c r="L34" s="10"/>
      <c r="M34" s="10"/>
      <c r="N34" s="10">
        <v>60</v>
      </c>
      <c r="O34" s="12">
        <v>60</v>
      </c>
      <c r="P34" s="12">
        <v>60</v>
      </c>
      <c r="Q34" s="12">
        <v>60</v>
      </c>
      <c r="R34" s="13"/>
      <c r="S34" s="13"/>
      <c r="T34" s="13"/>
      <c r="U34" s="14"/>
      <c r="V34" s="14"/>
      <c r="W34" s="14"/>
      <c r="X34" s="14"/>
      <c r="Y34" s="14"/>
      <c r="Z34" s="15"/>
      <c r="AA34" s="15"/>
      <c r="AB34" s="15"/>
      <c r="AC34" s="15"/>
      <c r="AD34" s="146"/>
      <c r="AE34" s="15"/>
      <c r="AF34" s="15"/>
      <c r="AG34" s="15"/>
      <c r="AH34" s="15"/>
      <c r="AI34" s="15"/>
      <c r="AJ34" s="16"/>
      <c r="AK34" s="16"/>
      <c r="AL34" s="16"/>
      <c r="AM34" s="17"/>
      <c r="AN34" s="17"/>
      <c r="AO34" s="17"/>
      <c r="AP34" s="17"/>
      <c r="AQ34" s="18"/>
      <c r="AR34" s="19"/>
      <c r="AS34" s="19"/>
      <c r="AT34" s="19"/>
      <c r="AU34" s="19"/>
      <c r="AV34" s="20"/>
      <c r="AW34" s="20"/>
    </row>
    <row r="35" spans="1:49" ht="22.5">
      <c r="A35" s="34" t="s">
        <v>294</v>
      </c>
      <c r="B35" s="23" t="s">
        <v>4256</v>
      </c>
      <c r="C35" s="9" t="s">
        <v>4255</v>
      </c>
      <c r="D35" s="9" t="s">
        <v>68</v>
      </c>
      <c r="E35" s="8" t="s">
        <v>100</v>
      </c>
      <c r="F35" s="8" t="s">
        <v>96</v>
      </c>
      <c r="G35" s="10">
        <v>1</v>
      </c>
      <c r="H35" s="10">
        <v>6</v>
      </c>
      <c r="I35" s="11">
        <v>60</v>
      </c>
      <c r="J35" s="10"/>
      <c r="K35" s="10"/>
      <c r="L35" s="10"/>
      <c r="M35" s="10"/>
      <c r="N35" s="10">
        <v>60</v>
      </c>
      <c r="O35" s="12">
        <v>60</v>
      </c>
      <c r="P35" s="12">
        <v>60</v>
      </c>
      <c r="Q35" s="12"/>
      <c r="R35" s="13"/>
      <c r="S35" s="13"/>
      <c r="T35" s="13"/>
      <c r="U35" s="14"/>
      <c r="V35" s="14"/>
      <c r="W35" s="14"/>
      <c r="X35" s="14"/>
      <c r="Y35" s="14"/>
      <c r="Z35" s="15"/>
      <c r="AA35" s="15"/>
      <c r="AB35" s="15"/>
      <c r="AC35" s="15"/>
      <c r="AD35" s="146"/>
      <c r="AE35" s="15"/>
      <c r="AF35" s="15"/>
      <c r="AG35" s="15"/>
      <c r="AH35" s="15"/>
      <c r="AI35" s="15"/>
      <c r="AJ35" s="16"/>
      <c r="AK35" s="16"/>
      <c r="AL35" s="16"/>
      <c r="AM35" s="17"/>
      <c r="AN35" s="17"/>
      <c r="AO35" s="17"/>
      <c r="AP35" s="17"/>
      <c r="AQ35" s="18"/>
      <c r="AR35" s="19"/>
      <c r="AS35" s="19"/>
      <c r="AT35" s="19"/>
      <c r="AU35" s="19"/>
      <c r="AV35" s="20"/>
      <c r="AW35" s="20"/>
    </row>
    <row r="36" spans="1:49" ht="22.5">
      <c r="A36" s="34" t="s">
        <v>101</v>
      </c>
      <c r="B36" s="23" t="s">
        <v>4256</v>
      </c>
      <c r="C36" s="9" t="s">
        <v>4257</v>
      </c>
      <c r="D36" s="9" t="s">
        <v>68</v>
      </c>
      <c r="E36" s="8" t="s">
        <v>100</v>
      </c>
      <c r="F36" s="8" t="s">
        <v>96</v>
      </c>
      <c r="G36" s="10">
        <v>2</v>
      </c>
      <c r="H36" s="10">
        <v>6</v>
      </c>
      <c r="I36" s="11">
        <v>60</v>
      </c>
      <c r="J36" s="10"/>
      <c r="K36" s="10"/>
      <c r="L36" s="10"/>
      <c r="M36" s="10"/>
      <c r="N36" s="10">
        <v>60</v>
      </c>
      <c r="O36" s="12">
        <v>60</v>
      </c>
      <c r="P36" s="12">
        <v>60</v>
      </c>
      <c r="Q36" s="12"/>
      <c r="R36" s="13"/>
      <c r="S36" s="13"/>
      <c r="T36" s="13"/>
      <c r="U36" s="14"/>
      <c r="V36" s="14"/>
      <c r="W36" s="14"/>
      <c r="X36" s="14"/>
      <c r="Y36" s="14"/>
      <c r="Z36" s="15"/>
      <c r="AA36" s="15"/>
      <c r="AB36" s="15"/>
      <c r="AC36" s="15"/>
      <c r="AD36" s="146"/>
      <c r="AE36" s="15"/>
      <c r="AF36" s="15"/>
      <c r="AG36" s="15"/>
      <c r="AH36" s="15"/>
      <c r="AI36" s="15"/>
      <c r="AJ36" s="16"/>
      <c r="AK36" s="16"/>
      <c r="AL36" s="16"/>
      <c r="AM36" s="17"/>
      <c r="AN36" s="17"/>
      <c r="AO36" s="17"/>
      <c r="AP36" s="17"/>
      <c r="AQ36" s="18"/>
      <c r="AR36" s="19"/>
      <c r="AS36" s="19"/>
      <c r="AT36" s="19"/>
      <c r="AU36" s="19"/>
      <c r="AV36" s="20"/>
      <c r="AW36" s="20"/>
    </row>
    <row r="37" spans="1:49">
      <c r="A37" s="7" t="s">
        <v>102</v>
      </c>
      <c r="B37" s="8"/>
      <c r="C37" s="9" t="s">
        <v>103</v>
      </c>
      <c r="D37" s="9" t="s">
        <v>68</v>
      </c>
      <c r="E37" s="8" t="s">
        <v>69</v>
      </c>
      <c r="F37" s="8" t="s">
        <v>70</v>
      </c>
      <c r="G37" s="25">
        <v>2</v>
      </c>
      <c r="H37" s="25">
        <v>6</v>
      </c>
      <c r="I37" s="25"/>
      <c r="J37" s="28">
        <v>60</v>
      </c>
      <c r="K37" s="25"/>
      <c r="L37" s="25"/>
      <c r="M37" s="25"/>
      <c r="N37" s="31">
        <v>60</v>
      </c>
      <c r="O37" s="12"/>
      <c r="P37" s="12"/>
      <c r="Q37" s="12"/>
      <c r="R37" s="13"/>
      <c r="S37" s="13"/>
      <c r="T37" s="13"/>
      <c r="U37" s="14"/>
      <c r="V37" s="14"/>
      <c r="W37" s="14"/>
      <c r="X37" s="14"/>
      <c r="Y37" s="14"/>
      <c r="Z37" s="15"/>
      <c r="AA37" s="15"/>
      <c r="AB37" s="15"/>
      <c r="AC37" s="15"/>
      <c r="AD37" s="146"/>
      <c r="AE37" s="15"/>
      <c r="AF37" s="15"/>
      <c r="AG37" s="15"/>
      <c r="AH37" s="15"/>
      <c r="AI37" s="15">
        <v>60</v>
      </c>
      <c r="AJ37" s="16"/>
      <c r="AK37" s="16"/>
      <c r="AL37" s="16"/>
      <c r="AM37" s="17"/>
      <c r="AN37" s="17"/>
      <c r="AO37" s="17"/>
      <c r="AP37" s="17"/>
      <c r="AQ37" s="18"/>
      <c r="AR37" s="19"/>
      <c r="AS37" s="19"/>
      <c r="AT37" s="19"/>
      <c r="AU37" s="19"/>
      <c r="AV37" s="20"/>
      <c r="AW37" s="20"/>
    </row>
    <row r="38" spans="1:49">
      <c r="A38" s="7" t="s">
        <v>104</v>
      </c>
      <c r="B38" s="8"/>
      <c r="C38" s="9" t="s">
        <v>105</v>
      </c>
      <c r="D38" s="9" t="s">
        <v>68</v>
      </c>
      <c r="E38" s="8" t="s">
        <v>69</v>
      </c>
      <c r="F38" s="8" t="s">
        <v>70</v>
      </c>
      <c r="G38" s="10">
        <v>2</v>
      </c>
      <c r="H38" s="10">
        <v>6</v>
      </c>
      <c r="I38" s="11">
        <v>30</v>
      </c>
      <c r="J38" s="32">
        <v>30</v>
      </c>
      <c r="K38" s="10"/>
      <c r="L38" s="10"/>
      <c r="M38" s="10"/>
      <c r="N38" s="10">
        <v>60</v>
      </c>
      <c r="O38" s="12"/>
      <c r="P38" s="12"/>
      <c r="Q38" s="12"/>
      <c r="R38" s="13">
        <v>60</v>
      </c>
      <c r="S38" s="13"/>
      <c r="T38" s="13"/>
      <c r="U38" s="14"/>
      <c r="V38" s="14"/>
      <c r="W38" s="14"/>
      <c r="X38" s="14"/>
      <c r="Y38" s="14"/>
      <c r="Z38" s="15"/>
      <c r="AA38" s="15"/>
      <c r="AB38" s="15"/>
      <c r="AC38" s="15">
        <v>60</v>
      </c>
      <c r="AD38" s="146"/>
      <c r="AE38" s="15"/>
      <c r="AF38" s="15"/>
      <c r="AG38" s="15"/>
      <c r="AH38" s="15">
        <v>60</v>
      </c>
      <c r="AI38" s="15"/>
      <c r="AJ38" s="16"/>
      <c r="AK38" s="16"/>
      <c r="AL38" s="16"/>
      <c r="AM38" s="17"/>
      <c r="AN38" s="17"/>
      <c r="AO38" s="17"/>
      <c r="AP38" s="17"/>
      <c r="AQ38" s="18"/>
      <c r="AR38" s="19"/>
      <c r="AS38" s="19"/>
      <c r="AT38" s="19"/>
      <c r="AU38" s="19"/>
      <c r="AV38" s="20"/>
      <c r="AW38" s="20"/>
    </row>
    <row r="39" spans="1:49">
      <c r="A39" s="7" t="s">
        <v>295</v>
      </c>
      <c r="B39" s="8"/>
      <c r="C39" s="9" t="s">
        <v>296</v>
      </c>
      <c r="D39" s="9" t="s">
        <v>68</v>
      </c>
      <c r="E39" s="8" t="s">
        <v>100</v>
      </c>
      <c r="F39" s="8" t="s">
        <v>70</v>
      </c>
      <c r="G39" s="10">
        <v>1</v>
      </c>
      <c r="H39" s="10">
        <v>4</v>
      </c>
      <c r="I39" s="11">
        <v>20</v>
      </c>
      <c r="J39" s="32">
        <v>20</v>
      </c>
      <c r="K39" s="10"/>
      <c r="L39" s="10"/>
      <c r="M39" s="10"/>
      <c r="N39" s="10">
        <v>40</v>
      </c>
      <c r="O39" s="12"/>
      <c r="P39" s="12">
        <v>40</v>
      </c>
      <c r="Q39" s="12">
        <v>40</v>
      </c>
      <c r="R39" s="13"/>
      <c r="S39" s="13"/>
      <c r="T39" s="13"/>
      <c r="U39" s="14"/>
      <c r="V39" s="14"/>
      <c r="W39" s="14"/>
      <c r="X39" s="14"/>
      <c r="Y39" s="14">
        <v>40</v>
      </c>
      <c r="Z39" s="15"/>
      <c r="AA39" s="15"/>
      <c r="AB39" s="15"/>
      <c r="AC39" s="15"/>
      <c r="AD39" s="146"/>
      <c r="AE39" s="15"/>
      <c r="AF39" s="15"/>
      <c r="AG39" s="15"/>
      <c r="AH39" s="15"/>
      <c r="AI39" s="15"/>
      <c r="AJ39" s="16"/>
      <c r="AK39" s="16"/>
      <c r="AL39" s="16"/>
      <c r="AM39" s="17"/>
      <c r="AN39" s="17"/>
      <c r="AO39" s="17"/>
      <c r="AP39" s="17"/>
      <c r="AQ39" s="18"/>
      <c r="AR39" s="19"/>
      <c r="AS39" s="19"/>
      <c r="AT39" s="19"/>
      <c r="AU39" s="19"/>
      <c r="AV39" s="20"/>
      <c r="AW39" s="20"/>
    </row>
    <row r="40" spans="1:49">
      <c r="A40" s="7" t="s">
        <v>106</v>
      </c>
      <c r="B40" s="8"/>
      <c r="C40" s="9" t="s">
        <v>107</v>
      </c>
      <c r="D40" s="9" t="s">
        <v>68</v>
      </c>
      <c r="E40" s="8" t="s">
        <v>100</v>
      </c>
      <c r="F40" s="8" t="s">
        <v>70</v>
      </c>
      <c r="G40" s="10">
        <v>2</v>
      </c>
      <c r="H40" s="10">
        <v>6</v>
      </c>
      <c r="I40" s="11">
        <v>60</v>
      </c>
      <c r="J40" s="10"/>
      <c r="K40" s="10"/>
      <c r="L40" s="10"/>
      <c r="M40" s="10"/>
      <c r="N40" s="10">
        <v>60</v>
      </c>
      <c r="O40" s="12"/>
      <c r="P40" s="12">
        <v>60</v>
      </c>
      <c r="Q40" s="12">
        <v>60</v>
      </c>
      <c r="R40" s="13"/>
      <c r="S40" s="13"/>
      <c r="T40" s="13"/>
      <c r="U40" s="14"/>
      <c r="V40" s="14"/>
      <c r="W40" s="14"/>
      <c r="X40" s="14"/>
      <c r="Y40" s="14"/>
      <c r="Z40" s="15"/>
      <c r="AA40" s="15"/>
      <c r="AB40" s="15"/>
      <c r="AC40" s="15"/>
      <c r="AD40" s="146"/>
      <c r="AE40" s="15"/>
      <c r="AF40" s="15"/>
      <c r="AG40" s="15"/>
      <c r="AH40" s="15"/>
      <c r="AI40" s="15"/>
      <c r="AJ40" s="16"/>
      <c r="AK40" s="16"/>
      <c r="AL40" s="16"/>
      <c r="AM40" s="17"/>
      <c r="AN40" s="17"/>
      <c r="AO40" s="17"/>
      <c r="AP40" s="17"/>
      <c r="AQ40" s="18"/>
      <c r="AR40" s="19"/>
      <c r="AS40" s="19"/>
      <c r="AT40" s="19"/>
      <c r="AU40" s="19"/>
      <c r="AV40" s="20"/>
      <c r="AW40" s="20"/>
    </row>
    <row r="41" spans="1:49">
      <c r="A41" s="7" t="s">
        <v>108</v>
      </c>
      <c r="B41" s="8"/>
      <c r="C41" s="9" t="s">
        <v>109</v>
      </c>
      <c r="D41" s="9" t="s">
        <v>68</v>
      </c>
      <c r="E41" s="8" t="s">
        <v>69</v>
      </c>
      <c r="F41" s="8" t="s">
        <v>70</v>
      </c>
      <c r="G41" s="10">
        <v>2</v>
      </c>
      <c r="H41" s="10">
        <v>4</v>
      </c>
      <c r="I41" s="11">
        <v>40</v>
      </c>
      <c r="J41" s="10"/>
      <c r="K41" s="10"/>
      <c r="L41" s="10"/>
      <c r="M41" s="10"/>
      <c r="N41" s="10">
        <v>40</v>
      </c>
      <c r="O41" s="12"/>
      <c r="P41" s="12"/>
      <c r="Q41" s="12"/>
      <c r="R41" s="13">
        <v>40</v>
      </c>
      <c r="S41" s="13">
        <v>40</v>
      </c>
      <c r="T41" s="13">
        <v>40</v>
      </c>
      <c r="U41" s="14"/>
      <c r="V41" s="14"/>
      <c r="W41" s="14"/>
      <c r="X41" s="14"/>
      <c r="Y41" s="14"/>
      <c r="Z41" s="15"/>
      <c r="AA41" s="15"/>
      <c r="AB41" s="15"/>
      <c r="AC41" s="15"/>
      <c r="AD41" s="146"/>
      <c r="AE41" s="15"/>
      <c r="AF41" s="15"/>
      <c r="AG41" s="15"/>
      <c r="AH41" s="15"/>
      <c r="AI41" s="15"/>
      <c r="AJ41" s="16"/>
      <c r="AK41" s="16"/>
      <c r="AL41" s="16"/>
      <c r="AM41" s="17"/>
      <c r="AN41" s="17"/>
      <c r="AO41" s="17"/>
      <c r="AP41" s="17"/>
      <c r="AQ41" s="18"/>
      <c r="AR41" s="19"/>
      <c r="AS41" s="19"/>
      <c r="AT41" s="19"/>
      <c r="AU41" s="19"/>
      <c r="AV41" s="20"/>
      <c r="AW41" s="20"/>
    </row>
    <row r="42" spans="1:49">
      <c r="A42" s="7" t="s">
        <v>297</v>
      </c>
      <c r="B42" s="8"/>
      <c r="C42" s="9" t="s">
        <v>298</v>
      </c>
      <c r="D42" s="9" t="s">
        <v>68</v>
      </c>
      <c r="E42" s="25" t="s">
        <v>69</v>
      </c>
      <c r="F42" s="8" t="s">
        <v>70</v>
      </c>
      <c r="G42" s="25" t="s">
        <v>264</v>
      </c>
      <c r="H42" s="25">
        <v>8</v>
      </c>
      <c r="I42" s="25"/>
      <c r="J42" s="25"/>
      <c r="K42" s="25"/>
      <c r="L42" s="25"/>
      <c r="M42" s="20">
        <v>50</v>
      </c>
      <c r="N42" s="31">
        <v>50</v>
      </c>
      <c r="O42" s="12"/>
      <c r="P42" s="12"/>
      <c r="Q42" s="12"/>
      <c r="R42" s="13"/>
      <c r="S42" s="13"/>
      <c r="T42" s="13"/>
      <c r="U42" s="14"/>
      <c r="V42" s="14"/>
      <c r="W42" s="14"/>
      <c r="X42" s="14"/>
      <c r="Y42" s="14"/>
      <c r="Z42" s="15"/>
      <c r="AA42" s="15"/>
      <c r="AB42" s="15"/>
      <c r="AC42" s="15"/>
      <c r="AD42" s="146"/>
      <c r="AE42" s="15"/>
      <c r="AF42" s="15"/>
      <c r="AG42" s="15"/>
      <c r="AH42" s="15"/>
      <c r="AI42" s="15"/>
      <c r="AJ42" s="16"/>
      <c r="AK42" s="16"/>
      <c r="AL42" s="16"/>
      <c r="AM42" s="17"/>
      <c r="AN42" s="17"/>
      <c r="AO42" s="17"/>
      <c r="AP42" s="17"/>
      <c r="AQ42" s="18"/>
      <c r="AR42" s="19"/>
      <c r="AS42" s="19"/>
      <c r="AT42" s="19"/>
      <c r="AU42" s="19"/>
      <c r="AV42" s="20">
        <v>50</v>
      </c>
      <c r="AW42" s="20">
        <v>50</v>
      </c>
    </row>
    <row r="43" spans="1:49">
      <c r="A43" s="7" t="s">
        <v>299</v>
      </c>
      <c r="B43" s="8"/>
      <c r="C43" s="9" t="s">
        <v>300</v>
      </c>
      <c r="D43" s="9" t="s">
        <v>68</v>
      </c>
      <c r="E43" s="25" t="s">
        <v>69</v>
      </c>
      <c r="F43" s="8" t="s">
        <v>70</v>
      </c>
      <c r="G43" s="25" t="s">
        <v>264</v>
      </c>
      <c r="H43" s="25">
        <v>8</v>
      </c>
      <c r="I43" s="25"/>
      <c r="J43" s="25"/>
      <c r="K43" s="25"/>
      <c r="L43" s="25"/>
      <c r="M43" s="20">
        <v>50</v>
      </c>
      <c r="N43" s="31">
        <v>50</v>
      </c>
      <c r="O43" s="12"/>
      <c r="P43" s="12"/>
      <c r="Q43" s="12"/>
      <c r="R43" s="13"/>
      <c r="S43" s="13"/>
      <c r="T43" s="13"/>
      <c r="U43" s="14"/>
      <c r="V43" s="14"/>
      <c r="W43" s="14"/>
      <c r="X43" s="14"/>
      <c r="Y43" s="14"/>
      <c r="Z43" s="15"/>
      <c r="AA43" s="15"/>
      <c r="AB43" s="15"/>
      <c r="AC43" s="15"/>
      <c r="AD43" s="146"/>
      <c r="AE43" s="15"/>
      <c r="AF43" s="15"/>
      <c r="AG43" s="15"/>
      <c r="AH43" s="15"/>
      <c r="AI43" s="15"/>
      <c r="AJ43" s="16"/>
      <c r="AK43" s="16"/>
      <c r="AL43" s="16"/>
      <c r="AM43" s="17"/>
      <c r="AN43" s="17"/>
      <c r="AO43" s="17"/>
      <c r="AP43" s="17"/>
      <c r="AQ43" s="18"/>
      <c r="AR43" s="19"/>
      <c r="AS43" s="19"/>
      <c r="AT43" s="19"/>
      <c r="AU43" s="19"/>
      <c r="AV43" s="20">
        <v>50</v>
      </c>
      <c r="AW43" s="20">
        <v>50</v>
      </c>
    </row>
    <row r="44" spans="1:49">
      <c r="A44" s="7" t="s">
        <v>301</v>
      </c>
      <c r="B44" s="8"/>
      <c r="C44" s="9" t="s">
        <v>302</v>
      </c>
      <c r="D44" s="9" t="s">
        <v>68</v>
      </c>
      <c r="E44" s="25" t="s">
        <v>69</v>
      </c>
      <c r="F44" s="8" t="s">
        <v>70</v>
      </c>
      <c r="G44" s="25" t="s">
        <v>264</v>
      </c>
      <c r="H44" s="25">
        <v>6</v>
      </c>
      <c r="I44" s="25"/>
      <c r="J44" s="25"/>
      <c r="K44" s="25"/>
      <c r="L44" s="25"/>
      <c r="M44" s="20">
        <v>50</v>
      </c>
      <c r="N44" s="31">
        <v>50</v>
      </c>
      <c r="O44" s="12"/>
      <c r="P44" s="12"/>
      <c r="Q44" s="12"/>
      <c r="R44" s="13"/>
      <c r="S44" s="13"/>
      <c r="T44" s="13"/>
      <c r="U44" s="14"/>
      <c r="V44" s="14"/>
      <c r="W44" s="14"/>
      <c r="X44" s="14"/>
      <c r="Y44" s="14"/>
      <c r="Z44" s="15"/>
      <c r="AA44" s="15"/>
      <c r="AB44" s="15"/>
      <c r="AC44" s="15"/>
      <c r="AD44" s="146"/>
      <c r="AE44" s="15"/>
      <c r="AF44" s="15"/>
      <c r="AG44" s="15"/>
      <c r="AH44" s="15"/>
      <c r="AI44" s="15"/>
      <c r="AJ44" s="16"/>
      <c r="AK44" s="16"/>
      <c r="AL44" s="16"/>
      <c r="AM44" s="17"/>
      <c r="AN44" s="17"/>
      <c r="AO44" s="17"/>
      <c r="AP44" s="17"/>
      <c r="AQ44" s="18"/>
      <c r="AR44" s="19"/>
      <c r="AS44" s="19"/>
      <c r="AT44" s="19"/>
      <c r="AU44" s="19"/>
      <c r="AV44" s="20">
        <v>50</v>
      </c>
      <c r="AW44" s="20">
        <v>50</v>
      </c>
    </row>
    <row r="45" spans="1:49">
      <c r="A45" s="7" t="s">
        <v>303</v>
      </c>
      <c r="B45" s="8"/>
      <c r="C45" s="9" t="s">
        <v>304</v>
      </c>
      <c r="D45" s="9" t="s">
        <v>68</v>
      </c>
      <c r="E45" s="25" t="s">
        <v>69</v>
      </c>
      <c r="F45" s="8" t="s">
        <v>70</v>
      </c>
      <c r="G45" s="25" t="s">
        <v>264</v>
      </c>
      <c r="H45" s="25">
        <v>6</v>
      </c>
      <c r="I45" s="25"/>
      <c r="J45" s="25"/>
      <c r="K45" s="25"/>
      <c r="L45" s="25"/>
      <c r="M45" s="20">
        <v>50</v>
      </c>
      <c r="N45" s="31">
        <v>50</v>
      </c>
      <c r="O45" s="12"/>
      <c r="P45" s="12"/>
      <c r="Q45" s="12"/>
      <c r="R45" s="13"/>
      <c r="S45" s="13"/>
      <c r="T45" s="13"/>
      <c r="U45" s="14"/>
      <c r="V45" s="14"/>
      <c r="W45" s="14"/>
      <c r="X45" s="14"/>
      <c r="Y45" s="14"/>
      <c r="Z45" s="15"/>
      <c r="AA45" s="15"/>
      <c r="AB45" s="15"/>
      <c r="AC45" s="15"/>
      <c r="AD45" s="146"/>
      <c r="AE45" s="15"/>
      <c r="AF45" s="15"/>
      <c r="AG45" s="15"/>
      <c r="AH45" s="15"/>
      <c r="AI45" s="15"/>
      <c r="AJ45" s="16"/>
      <c r="AK45" s="16"/>
      <c r="AL45" s="16"/>
      <c r="AM45" s="17"/>
      <c r="AN45" s="17"/>
      <c r="AO45" s="17"/>
      <c r="AP45" s="17"/>
      <c r="AQ45" s="18"/>
      <c r="AR45" s="19"/>
      <c r="AS45" s="19"/>
      <c r="AT45" s="19"/>
      <c r="AU45" s="19"/>
      <c r="AV45" s="20">
        <v>50</v>
      </c>
      <c r="AW45" s="20">
        <v>50</v>
      </c>
    </row>
    <row r="46" spans="1:49">
      <c r="A46" s="7" t="s">
        <v>305</v>
      </c>
      <c r="B46" s="8"/>
      <c r="C46" s="9" t="s">
        <v>306</v>
      </c>
      <c r="D46" s="9" t="s">
        <v>68</v>
      </c>
      <c r="E46" s="25" t="s">
        <v>69</v>
      </c>
      <c r="F46" s="8" t="s">
        <v>70</v>
      </c>
      <c r="G46" s="25" t="s">
        <v>264</v>
      </c>
      <c r="H46" s="25">
        <v>6</v>
      </c>
      <c r="I46" s="25"/>
      <c r="J46" s="25"/>
      <c r="K46" s="25"/>
      <c r="L46" s="25"/>
      <c r="M46" s="20">
        <v>50</v>
      </c>
      <c r="N46" s="31">
        <v>50</v>
      </c>
      <c r="O46" s="12"/>
      <c r="P46" s="12"/>
      <c r="Q46" s="12"/>
      <c r="R46" s="13"/>
      <c r="S46" s="13"/>
      <c r="T46" s="13"/>
      <c r="U46" s="14"/>
      <c r="V46" s="14"/>
      <c r="W46" s="14"/>
      <c r="X46" s="14"/>
      <c r="Y46" s="14"/>
      <c r="Z46" s="15"/>
      <c r="AA46" s="15"/>
      <c r="AB46" s="15"/>
      <c r="AC46" s="15"/>
      <c r="AD46" s="146"/>
      <c r="AE46" s="15"/>
      <c r="AF46" s="15"/>
      <c r="AG46" s="15"/>
      <c r="AH46" s="15"/>
      <c r="AI46" s="15"/>
      <c r="AJ46" s="16"/>
      <c r="AK46" s="16"/>
      <c r="AL46" s="16"/>
      <c r="AM46" s="17"/>
      <c r="AN46" s="17"/>
      <c r="AO46" s="17"/>
      <c r="AP46" s="17"/>
      <c r="AQ46" s="18"/>
      <c r="AR46" s="19"/>
      <c r="AS46" s="19"/>
      <c r="AT46" s="19"/>
      <c r="AU46" s="19"/>
      <c r="AV46" s="20">
        <v>50</v>
      </c>
      <c r="AW46" s="20">
        <v>50</v>
      </c>
    </row>
    <row r="47" spans="1:49">
      <c r="A47" s="7" t="s">
        <v>307</v>
      </c>
      <c r="B47" s="8"/>
      <c r="C47" s="9" t="s">
        <v>308</v>
      </c>
      <c r="D47" s="9" t="s">
        <v>68</v>
      </c>
      <c r="E47" s="25" t="s">
        <v>69</v>
      </c>
      <c r="F47" s="8" t="s">
        <v>70</v>
      </c>
      <c r="G47" s="25" t="s">
        <v>264</v>
      </c>
      <c r="H47" s="25">
        <v>6</v>
      </c>
      <c r="I47" s="25"/>
      <c r="J47" s="25"/>
      <c r="K47" s="25"/>
      <c r="L47" s="25"/>
      <c r="M47" s="20">
        <v>50</v>
      </c>
      <c r="N47" s="31">
        <v>50</v>
      </c>
      <c r="O47" s="12"/>
      <c r="P47" s="12"/>
      <c r="Q47" s="12"/>
      <c r="R47" s="13"/>
      <c r="S47" s="13"/>
      <c r="T47" s="13"/>
      <c r="U47" s="14"/>
      <c r="V47" s="14"/>
      <c r="W47" s="14"/>
      <c r="X47" s="14"/>
      <c r="Y47" s="14"/>
      <c r="Z47" s="15"/>
      <c r="AA47" s="15"/>
      <c r="AB47" s="15"/>
      <c r="AC47" s="15"/>
      <c r="AD47" s="146"/>
      <c r="AE47" s="15"/>
      <c r="AF47" s="15"/>
      <c r="AG47" s="15"/>
      <c r="AH47" s="15"/>
      <c r="AI47" s="15"/>
      <c r="AJ47" s="16"/>
      <c r="AK47" s="16"/>
      <c r="AL47" s="16"/>
      <c r="AM47" s="17"/>
      <c r="AN47" s="17"/>
      <c r="AO47" s="17"/>
      <c r="AP47" s="17"/>
      <c r="AQ47" s="18"/>
      <c r="AR47" s="19"/>
      <c r="AS47" s="19"/>
      <c r="AT47" s="19"/>
      <c r="AU47" s="19"/>
      <c r="AV47" s="20">
        <v>50</v>
      </c>
      <c r="AW47" s="20">
        <v>50</v>
      </c>
    </row>
    <row r="48" spans="1:49">
      <c r="A48" s="7" t="s">
        <v>309</v>
      </c>
      <c r="B48" s="8"/>
      <c r="C48" s="9" t="s">
        <v>310</v>
      </c>
      <c r="D48" s="9" t="s">
        <v>68</v>
      </c>
      <c r="E48" s="25" t="s">
        <v>69</v>
      </c>
      <c r="F48" s="8" t="s">
        <v>70</v>
      </c>
      <c r="G48" s="25" t="s">
        <v>264</v>
      </c>
      <c r="H48" s="25">
        <v>6</v>
      </c>
      <c r="I48" s="25"/>
      <c r="J48" s="25"/>
      <c r="K48" s="25"/>
      <c r="L48" s="25"/>
      <c r="M48" s="20">
        <v>50</v>
      </c>
      <c r="N48" s="31">
        <v>50</v>
      </c>
      <c r="O48" s="12"/>
      <c r="P48" s="12"/>
      <c r="Q48" s="12"/>
      <c r="R48" s="13"/>
      <c r="S48" s="13"/>
      <c r="T48" s="13"/>
      <c r="U48" s="14"/>
      <c r="V48" s="14"/>
      <c r="W48" s="14"/>
      <c r="X48" s="14"/>
      <c r="Y48" s="14"/>
      <c r="Z48" s="15"/>
      <c r="AA48" s="15"/>
      <c r="AB48" s="15"/>
      <c r="AC48" s="15"/>
      <c r="AD48" s="146"/>
      <c r="AE48" s="15"/>
      <c r="AF48" s="15"/>
      <c r="AG48" s="15"/>
      <c r="AH48" s="15"/>
      <c r="AI48" s="15"/>
      <c r="AJ48" s="16"/>
      <c r="AK48" s="16"/>
      <c r="AL48" s="16"/>
      <c r="AM48" s="17"/>
      <c r="AN48" s="17"/>
      <c r="AO48" s="17"/>
      <c r="AP48" s="17"/>
      <c r="AQ48" s="18"/>
      <c r="AR48" s="19"/>
      <c r="AS48" s="19"/>
      <c r="AT48" s="19"/>
      <c r="AU48" s="19"/>
      <c r="AV48" s="20">
        <v>50</v>
      </c>
      <c r="AW48" s="20">
        <v>50</v>
      </c>
    </row>
    <row r="49" spans="1:49" ht="22.5">
      <c r="A49" s="7" t="s">
        <v>311</v>
      </c>
      <c r="B49" s="8"/>
      <c r="C49" s="9" t="s">
        <v>312</v>
      </c>
      <c r="D49" s="9" t="s">
        <v>68</v>
      </c>
      <c r="E49" s="25" t="s">
        <v>69</v>
      </c>
      <c r="F49" s="8" t="s">
        <v>70</v>
      </c>
      <c r="G49" s="25" t="s">
        <v>264</v>
      </c>
      <c r="H49" s="25">
        <v>6</v>
      </c>
      <c r="I49" s="25"/>
      <c r="J49" s="25"/>
      <c r="K49" s="25"/>
      <c r="L49" s="25"/>
      <c r="M49" s="20">
        <v>50</v>
      </c>
      <c r="N49" s="31">
        <v>50</v>
      </c>
      <c r="O49" s="12"/>
      <c r="P49" s="12"/>
      <c r="Q49" s="12"/>
      <c r="R49" s="13"/>
      <c r="S49" s="13"/>
      <c r="T49" s="13"/>
      <c r="U49" s="14"/>
      <c r="V49" s="14"/>
      <c r="W49" s="14"/>
      <c r="X49" s="14"/>
      <c r="Y49" s="14"/>
      <c r="Z49" s="15"/>
      <c r="AA49" s="15"/>
      <c r="AB49" s="15"/>
      <c r="AC49" s="15"/>
      <c r="AD49" s="146"/>
      <c r="AE49" s="15"/>
      <c r="AF49" s="15"/>
      <c r="AG49" s="15"/>
      <c r="AH49" s="15"/>
      <c r="AI49" s="15"/>
      <c r="AJ49" s="16"/>
      <c r="AK49" s="16"/>
      <c r="AL49" s="16"/>
      <c r="AM49" s="17"/>
      <c r="AN49" s="17"/>
      <c r="AO49" s="17"/>
      <c r="AP49" s="17"/>
      <c r="AQ49" s="18"/>
      <c r="AR49" s="19"/>
      <c r="AS49" s="19"/>
      <c r="AT49" s="19"/>
      <c r="AU49" s="19"/>
      <c r="AV49" s="20">
        <v>50</v>
      </c>
      <c r="AW49" s="20">
        <v>50</v>
      </c>
    </row>
    <row r="50" spans="1:49">
      <c r="A50" s="7" t="s">
        <v>313</v>
      </c>
      <c r="B50" s="8"/>
      <c r="C50" s="9" t="s">
        <v>314</v>
      </c>
      <c r="D50" s="9" t="s">
        <v>68</v>
      </c>
      <c r="E50" s="25" t="s">
        <v>69</v>
      </c>
      <c r="F50" s="8" t="s">
        <v>70</v>
      </c>
      <c r="G50" s="25" t="s">
        <v>264</v>
      </c>
      <c r="H50" s="25">
        <v>6</v>
      </c>
      <c r="I50" s="25"/>
      <c r="J50" s="25"/>
      <c r="K50" s="25"/>
      <c r="L50" s="25"/>
      <c r="M50" s="20">
        <v>50</v>
      </c>
      <c r="N50" s="31">
        <v>50</v>
      </c>
      <c r="O50" s="12"/>
      <c r="P50" s="12"/>
      <c r="Q50" s="12"/>
      <c r="R50" s="13"/>
      <c r="S50" s="13"/>
      <c r="T50" s="13"/>
      <c r="U50" s="14"/>
      <c r="V50" s="14"/>
      <c r="W50" s="14"/>
      <c r="X50" s="14"/>
      <c r="Y50" s="14"/>
      <c r="Z50" s="15"/>
      <c r="AA50" s="15"/>
      <c r="AB50" s="15"/>
      <c r="AC50" s="15"/>
      <c r="AD50" s="146"/>
      <c r="AE50" s="15"/>
      <c r="AF50" s="15"/>
      <c r="AG50" s="15"/>
      <c r="AH50" s="15"/>
      <c r="AI50" s="15"/>
      <c r="AJ50" s="16"/>
      <c r="AK50" s="16"/>
      <c r="AL50" s="16"/>
      <c r="AM50" s="17"/>
      <c r="AN50" s="17"/>
      <c r="AO50" s="17"/>
      <c r="AP50" s="17"/>
      <c r="AQ50" s="18"/>
      <c r="AR50" s="19"/>
      <c r="AS50" s="19"/>
      <c r="AT50" s="19"/>
      <c r="AU50" s="19"/>
      <c r="AV50" s="20">
        <v>50</v>
      </c>
      <c r="AW50" s="20">
        <v>50</v>
      </c>
    </row>
    <row r="51" spans="1:49">
      <c r="A51" s="7" t="s">
        <v>315</v>
      </c>
      <c r="B51" s="8"/>
      <c r="C51" s="9" t="s">
        <v>316</v>
      </c>
      <c r="D51" s="9" t="s">
        <v>68</v>
      </c>
      <c r="E51" s="25" t="s">
        <v>69</v>
      </c>
      <c r="F51" s="8" t="s">
        <v>70</v>
      </c>
      <c r="G51" s="25" t="s">
        <v>264</v>
      </c>
      <c r="H51" s="25">
        <v>6</v>
      </c>
      <c r="I51" s="25"/>
      <c r="J51" s="25"/>
      <c r="K51" s="25"/>
      <c r="L51" s="25"/>
      <c r="M51" s="20">
        <v>50</v>
      </c>
      <c r="N51" s="31">
        <v>50</v>
      </c>
      <c r="O51" s="12"/>
      <c r="P51" s="12"/>
      <c r="Q51" s="12"/>
      <c r="R51" s="13"/>
      <c r="S51" s="13"/>
      <c r="T51" s="13"/>
      <c r="U51" s="14"/>
      <c r="V51" s="14"/>
      <c r="W51" s="14"/>
      <c r="X51" s="14"/>
      <c r="Y51" s="14"/>
      <c r="Z51" s="15"/>
      <c r="AA51" s="15"/>
      <c r="AB51" s="15"/>
      <c r="AC51" s="15"/>
      <c r="AD51" s="146"/>
      <c r="AE51" s="15"/>
      <c r="AF51" s="15"/>
      <c r="AG51" s="15"/>
      <c r="AH51" s="15"/>
      <c r="AI51" s="15"/>
      <c r="AJ51" s="16"/>
      <c r="AK51" s="16"/>
      <c r="AL51" s="16"/>
      <c r="AM51" s="17"/>
      <c r="AN51" s="17"/>
      <c r="AO51" s="17"/>
      <c r="AP51" s="17"/>
      <c r="AQ51" s="18"/>
      <c r="AR51" s="19"/>
      <c r="AS51" s="19"/>
      <c r="AT51" s="19"/>
      <c r="AU51" s="19"/>
      <c r="AV51" s="20">
        <v>50</v>
      </c>
      <c r="AW51" s="20">
        <v>50</v>
      </c>
    </row>
    <row r="52" spans="1:49">
      <c r="A52" s="7" t="s">
        <v>317</v>
      </c>
      <c r="B52" s="8"/>
      <c r="C52" s="9" t="s">
        <v>318</v>
      </c>
      <c r="D52" s="9" t="s">
        <v>68</v>
      </c>
      <c r="E52" s="25" t="s">
        <v>69</v>
      </c>
      <c r="F52" s="8" t="s">
        <v>70</v>
      </c>
      <c r="G52" s="25" t="s">
        <v>264</v>
      </c>
      <c r="H52" s="25">
        <v>6</v>
      </c>
      <c r="I52" s="25"/>
      <c r="J52" s="25"/>
      <c r="K52" s="25"/>
      <c r="L52" s="25"/>
      <c r="M52" s="20">
        <v>50</v>
      </c>
      <c r="N52" s="31">
        <v>50</v>
      </c>
      <c r="O52" s="12"/>
      <c r="P52" s="12"/>
      <c r="Q52" s="12"/>
      <c r="R52" s="13"/>
      <c r="S52" s="13"/>
      <c r="T52" s="13"/>
      <c r="U52" s="14"/>
      <c r="V52" s="14"/>
      <c r="W52" s="14"/>
      <c r="X52" s="14"/>
      <c r="Y52" s="14"/>
      <c r="Z52" s="15"/>
      <c r="AA52" s="15"/>
      <c r="AB52" s="15"/>
      <c r="AC52" s="15"/>
      <c r="AD52" s="146"/>
      <c r="AE52" s="15"/>
      <c r="AF52" s="15"/>
      <c r="AG52" s="15"/>
      <c r="AH52" s="15"/>
      <c r="AI52" s="15"/>
      <c r="AJ52" s="16"/>
      <c r="AK52" s="16"/>
      <c r="AL52" s="16"/>
      <c r="AM52" s="17"/>
      <c r="AN52" s="17"/>
      <c r="AO52" s="17"/>
      <c r="AP52" s="17"/>
      <c r="AQ52" s="18"/>
      <c r="AR52" s="19"/>
      <c r="AS52" s="19"/>
      <c r="AT52" s="19"/>
      <c r="AU52" s="19"/>
      <c r="AV52" s="20">
        <v>50</v>
      </c>
      <c r="AW52" s="20">
        <v>50</v>
      </c>
    </row>
    <row r="53" spans="1:49">
      <c r="A53" s="7" t="s">
        <v>319</v>
      </c>
      <c r="B53" s="8"/>
      <c r="C53" s="9" t="s">
        <v>320</v>
      </c>
      <c r="D53" s="9" t="s">
        <v>68</v>
      </c>
      <c r="E53" s="25" t="s">
        <v>69</v>
      </c>
      <c r="F53" s="8" t="s">
        <v>70</v>
      </c>
      <c r="G53" s="25" t="s">
        <v>264</v>
      </c>
      <c r="H53" s="25">
        <v>6</v>
      </c>
      <c r="I53" s="25"/>
      <c r="J53" s="25"/>
      <c r="K53" s="25"/>
      <c r="L53" s="25"/>
      <c r="M53" s="20">
        <v>50</v>
      </c>
      <c r="N53" s="31">
        <v>50</v>
      </c>
      <c r="O53" s="12"/>
      <c r="P53" s="12"/>
      <c r="Q53" s="12"/>
      <c r="R53" s="13"/>
      <c r="S53" s="13"/>
      <c r="T53" s="13"/>
      <c r="U53" s="14"/>
      <c r="V53" s="14"/>
      <c r="W53" s="14"/>
      <c r="X53" s="14"/>
      <c r="Y53" s="14"/>
      <c r="Z53" s="15"/>
      <c r="AA53" s="15"/>
      <c r="AB53" s="15"/>
      <c r="AC53" s="15"/>
      <c r="AD53" s="146"/>
      <c r="AE53" s="15"/>
      <c r="AF53" s="15"/>
      <c r="AG53" s="15"/>
      <c r="AH53" s="15"/>
      <c r="AI53" s="15"/>
      <c r="AJ53" s="16"/>
      <c r="AK53" s="16"/>
      <c r="AL53" s="16"/>
      <c r="AM53" s="17"/>
      <c r="AN53" s="17"/>
      <c r="AO53" s="17"/>
      <c r="AP53" s="17"/>
      <c r="AQ53" s="18"/>
      <c r="AR53" s="19"/>
      <c r="AS53" s="19"/>
      <c r="AT53" s="19"/>
      <c r="AU53" s="19"/>
      <c r="AV53" s="20">
        <v>50</v>
      </c>
      <c r="AW53" s="20">
        <v>50</v>
      </c>
    </row>
    <row r="54" spans="1:49">
      <c r="A54" s="7" t="s">
        <v>321</v>
      </c>
      <c r="B54" s="8"/>
      <c r="C54" s="9" t="s">
        <v>322</v>
      </c>
      <c r="D54" s="9" t="s">
        <v>68</v>
      </c>
      <c r="E54" s="25" t="s">
        <v>69</v>
      </c>
      <c r="F54" s="8" t="s">
        <v>70</v>
      </c>
      <c r="G54" s="25" t="s">
        <v>264</v>
      </c>
      <c r="H54" s="25">
        <v>6</v>
      </c>
      <c r="I54" s="25"/>
      <c r="J54" s="25"/>
      <c r="K54" s="25"/>
      <c r="L54" s="25"/>
      <c r="M54" s="20">
        <v>50</v>
      </c>
      <c r="N54" s="31">
        <v>50</v>
      </c>
      <c r="O54" s="12"/>
      <c r="P54" s="12"/>
      <c r="Q54" s="12"/>
      <c r="R54" s="13"/>
      <c r="S54" s="13"/>
      <c r="T54" s="13"/>
      <c r="U54" s="14"/>
      <c r="V54" s="14"/>
      <c r="W54" s="14"/>
      <c r="X54" s="14"/>
      <c r="Y54" s="14"/>
      <c r="Z54" s="15"/>
      <c r="AA54" s="15"/>
      <c r="AB54" s="15"/>
      <c r="AC54" s="15"/>
      <c r="AD54" s="146"/>
      <c r="AE54" s="15"/>
      <c r="AF54" s="15"/>
      <c r="AG54" s="15"/>
      <c r="AH54" s="15"/>
      <c r="AI54" s="15"/>
      <c r="AJ54" s="16"/>
      <c r="AK54" s="16"/>
      <c r="AL54" s="16"/>
      <c r="AM54" s="17"/>
      <c r="AN54" s="17"/>
      <c r="AO54" s="17"/>
      <c r="AP54" s="17"/>
      <c r="AQ54" s="18"/>
      <c r="AR54" s="19"/>
      <c r="AS54" s="19"/>
      <c r="AT54" s="19"/>
      <c r="AU54" s="19"/>
      <c r="AV54" s="20">
        <v>50</v>
      </c>
      <c r="AW54" s="20">
        <v>50</v>
      </c>
    </row>
    <row r="55" spans="1:49" ht="22.5">
      <c r="A55" s="7" t="s">
        <v>323</v>
      </c>
      <c r="B55" s="8"/>
      <c r="C55" s="9" t="s">
        <v>324</v>
      </c>
      <c r="D55" s="9" t="s">
        <v>68</v>
      </c>
      <c r="E55" s="8" t="s">
        <v>69</v>
      </c>
      <c r="F55" s="8" t="s">
        <v>70</v>
      </c>
      <c r="G55" s="10">
        <v>1</v>
      </c>
      <c r="H55" s="10">
        <v>4</v>
      </c>
      <c r="I55" s="10"/>
      <c r="J55" s="32">
        <v>40</v>
      </c>
      <c r="K55" s="10"/>
      <c r="L55" s="10"/>
      <c r="M55" s="10"/>
      <c r="N55" s="31">
        <v>40</v>
      </c>
      <c r="O55" s="12"/>
      <c r="P55" s="12"/>
      <c r="Q55" s="12"/>
      <c r="R55" s="13"/>
      <c r="S55" s="13"/>
      <c r="T55" s="13"/>
      <c r="U55" s="14"/>
      <c r="V55" s="14"/>
      <c r="W55" s="14">
        <v>40</v>
      </c>
      <c r="X55" s="14">
        <v>40</v>
      </c>
      <c r="Y55" s="14"/>
      <c r="Z55" s="15"/>
      <c r="AA55" s="15"/>
      <c r="AB55" s="15"/>
      <c r="AC55" s="15"/>
      <c r="AD55" s="146"/>
      <c r="AE55" s="15"/>
      <c r="AF55" s="15"/>
      <c r="AG55" s="15"/>
      <c r="AH55" s="15">
        <v>40</v>
      </c>
      <c r="AI55" s="15"/>
      <c r="AJ55" s="16"/>
      <c r="AK55" s="16"/>
      <c r="AL55" s="16"/>
      <c r="AM55" s="17"/>
      <c r="AN55" s="17"/>
      <c r="AO55" s="17"/>
      <c r="AP55" s="17"/>
      <c r="AQ55" s="18"/>
      <c r="AR55" s="19"/>
      <c r="AS55" s="19"/>
      <c r="AT55" s="19"/>
      <c r="AU55" s="19"/>
      <c r="AV55" s="20"/>
      <c r="AW55" s="20"/>
    </row>
    <row r="56" spans="1:49">
      <c r="A56" s="7" t="s">
        <v>110</v>
      </c>
      <c r="B56" s="8"/>
      <c r="C56" s="9" t="s">
        <v>111</v>
      </c>
      <c r="D56" s="9" t="s">
        <v>68</v>
      </c>
      <c r="E56" s="8" t="s">
        <v>100</v>
      </c>
      <c r="F56" s="8" t="s">
        <v>70</v>
      </c>
      <c r="G56" s="10">
        <v>2</v>
      </c>
      <c r="H56" s="10">
        <v>6</v>
      </c>
      <c r="I56" s="10"/>
      <c r="J56" s="32">
        <v>60</v>
      </c>
      <c r="K56" s="10"/>
      <c r="L56" s="10"/>
      <c r="M56" s="10"/>
      <c r="N56" s="31">
        <v>60</v>
      </c>
      <c r="O56" s="12"/>
      <c r="P56" s="12"/>
      <c r="Q56" s="12"/>
      <c r="R56" s="13"/>
      <c r="S56" s="13"/>
      <c r="T56" s="13"/>
      <c r="U56" s="14"/>
      <c r="V56" s="14"/>
      <c r="W56" s="14"/>
      <c r="X56" s="14"/>
      <c r="Y56" s="14">
        <v>60</v>
      </c>
      <c r="Z56" s="15"/>
      <c r="AA56" s="15"/>
      <c r="AB56" s="15"/>
      <c r="AC56" s="15"/>
      <c r="AD56" s="146"/>
      <c r="AE56" s="15"/>
      <c r="AF56" s="15"/>
      <c r="AG56" s="15"/>
      <c r="AH56" s="15"/>
      <c r="AI56" s="15"/>
      <c r="AJ56" s="16"/>
      <c r="AK56" s="16"/>
      <c r="AL56" s="16"/>
      <c r="AM56" s="17"/>
      <c r="AN56" s="17"/>
      <c r="AO56" s="17"/>
      <c r="AP56" s="17"/>
      <c r="AQ56" s="18"/>
      <c r="AR56" s="19"/>
      <c r="AS56" s="19"/>
      <c r="AT56" s="19"/>
      <c r="AU56" s="19"/>
      <c r="AV56" s="20"/>
      <c r="AW56" s="20"/>
    </row>
    <row r="57" spans="1:49">
      <c r="A57" s="34" t="s">
        <v>325</v>
      </c>
      <c r="B57" s="23"/>
      <c r="C57" s="9" t="s">
        <v>326</v>
      </c>
      <c r="D57" s="9" t="s">
        <v>68</v>
      </c>
      <c r="E57" s="8" t="s">
        <v>69</v>
      </c>
      <c r="F57" s="8" t="s">
        <v>70</v>
      </c>
      <c r="G57" s="10">
        <v>1</v>
      </c>
      <c r="H57" s="10">
        <v>6</v>
      </c>
      <c r="I57" s="11">
        <v>30</v>
      </c>
      <c r="J57" s="32">
        <v>30</v>
      </c>
      <c r="K57" s="10"/>
      <c r="L57" s="10"/>
      <c r="M57" s="10"/>
      <c r="N57" s="10">
        <v>60</v>
      </c>
      <c r="O57" s="12">
        <v>60</v>
      </c>
      <c r="P57" s="12">
        <v>60</v>
      </c>
      <c r="Q57" s="12"/>
      <c r="R57" s="13"/>
      <c r="S57" s="13"/>
      <c r="T57" s="13"/>
      <c r="U57" s="14"/>
      <c r="V57" s="14"/>
      <c r="W57" s="14">
        <v>60</v>
      </c>
      <c r="X57" s="14"/>
      <c r="Y57" s="14">
        <v>60</v>
      </c>
      <c r="Z57" s="15"/>
      <c r="AA57" s="15"/>
      <c r="AB57" s="15"/>
      <c r="AC57" s="15"/>
      <c r="AD57" s="146">
        <v>60</v>
      </c>
      <c r="AE57" s="15"/>
      <c r="AF57" s="15">
        <v>60</v>
      </c>
      <c r="AG57" s="15"/>
      <c r="AH57" s="15"/>
      <c r="AI57" s="15">
        <v>60</v>
      </c>
      <c r="AJ57" s="16"/>
      <c r="AK57" s="16"/>
      <c r="AL57" s="16"/>
      <c r="AM57" s="17"/>
      <c r="AN57" s="17"/>
      <c r="AO57" s="17"/>
      <c r="AP57" s="17"/>
      <c r="AQ57" s="18"/>
      <c r="AR57" s="19"/>
      <c r="AS57" s="19"/>
      <c r="AT57" s="19"/>
      <c r="AU57" s="19"/>
      <c r="AV57" s="20"/>
      <c r="AW57" s="20"/>
    </row>
    <row r="58" spans="1:49">
      <c r="A58" s="7" t="s">
        <v>327</v>
      </c>
      <c r="B58" s="8"/>
      <c r="C58" s="9" t="s">
        <v>328</v>
      </c>
      <c r="D58" s="9" t="s">
        <v>68</v>
      </c>
      <c r="E58" s="8" t="s">
        <v>69</v>
      </c>
      <c r="F58" s="8" t="s">
        <v>70</v>
      </c>
      <c r="G58" s="10">
        <v>1</v>
      </c>
      <c r="H58" s="10">
        <v>6</v>
      </c>
      <c r="I58" s="10"/>
      <c r="J58" s="32">
        <v>60</v>
      </c>
      <c r="K58" s="10"/>
      <c r="L58" s="10"/>
      <c r="M58" s="10"/>
      <c r="N58" s="31">
        <v>60</v>
      </c>
      <c r="O58" s="12"/>
      <c r="P58" s="12"/>
      <c r="Q58" s="12"/>
      <c r="R58" s="13"/>
      <c r="S58" s="13"/>
      <c r="T58" s="13"/>
      <c r="U58" s="14"/>
      <c r="V58" s="14"/>
      <c r="W58" s="14"/>
      <c r="X58" s="14"/>
      <c r="Y58" s="14"/>
      <c r="Z58" s="15">
        <v>60</v>
      </c>
      <c r="AA58" s="15"/>
      <c r="AB58" s="15"/>
      <c r="AC58" s="15">
        <v>60</v>
      </c>
      <c r="AD58" s="146"/>
      <c r="AE58" s="15"/>
      <c r="AF58" s="15"/>
      <c r="AG58" s="15"/>
      <c r="AH58" s="15"/>
      <c r="AI58" s="15">
        <v>60</v>
      </c>
      <c r="AJ58" s="16"/>
      <c r="AK58" s="16"/>
      <c r="AL58" s="16"/>
      <c r="AM58" s="17"/>
      <c r="AN58" s="17"/>
      <c r="AO58" s="17"/>
      <c r="AP58" s="17"/>
      <c r="AQ58" s="18"/>
      <c r="AR58" s="19"/>
      <c r="AS58" s="19"/>
      <c r="AT58" s="19"/>
      <c r="AU58" s="19"/>
      <c r="AV58" s="20"/>
      <c r="AW58" s="20"/>
    </row>
    <row r="59" spans="1:49">
      <c r="A59" s="7" t="s">
        <v>112</v>
      </c>
      <c r="B59" s="8"/>
      <c r="C59" s="9" t="s">
        <v>113</v>
      </c>
      <c r="D59" s="9" t="s">
        <v>68</v>
      </c>
      <c r="E59" s="8" t="s">
        <v>69</v>
      </c>
      <c r="F59" s="8" t="s">
        <v>70</v>
      </c>
      <c r="G59" s="10">
        <v>2</v>
      </c>
      <c r="H59" s="10">
        <v>6</v>
      </c>
      <c r="I59" s="10"/>
      <c r="J59" s="32">
        <v>60</v>
      </c>
      <c r="K59" s="10"/>
      <c r="L59" s="10"/>
      <c r="M59" s="10"/>
      <c r="N59" s="31">
        <v>60</v>
      </c>
      <c r="O59" s="12"/>
      <c r="P59" s="12"/>
      <c r="Q59" s="12"/>
      <c r="R59" s="13"/>
      <c r="S59" s="13"/>
      <c r="T59" s="13"/>
      <c r="U59" s="14"/>
      <c r="V59" s="14"/>
      <c r="W59" s="14"/>
      <c r="X59" s="14"/>
      <c r="Y59" s="14"/>
      <c r="Z59" s="15">
        <v>60</v>
      </c>
      <c r="AA59" s="15"/>
      <c r="AB59" s="15"/>
      <c r="AC59" s="15"/>
      <c r="AD59" s="146"/>
      <c r="AE59" s="15"/>
      <c r="AF59" s="15"/>
      <c r="AG59" s="15"/>
      <c r="AH59" s="15"/>
      <c r="AI59" s="15"/>
      <c r="AJ59" s="16"/>
      <c r="AK59" s="16"/>
      <c r="AL59" s="16"/>
      <c r="AM59" s="17"/>
      <c r="AN59" s="17"/>
      <c r="AO59" s="17"/>
      <c r="AP59" s="17"/>
      <c r="AQ59" s="18"/>
      <c r="AR59" s="19"/>
      <c r="AS59" s="19"/>
      <c r="AT59" s="19"/>
      <c r="AU59" s="19"/>
      <c r="AV59" s="20"/>
      <c r="AW59" s="20"/>
    </row>
    <row r="60" spans="1:49" ht="22.5">
      <c r="A60" s="7" t="s">
        <v>114</v>
      </c>
      <c r="B60" s="8"/>
      <c r="C60" s="9" t="s">
        <v>115</v>
      </c>
      <c r="D60" s="9" t="s">
        <v>116</v>
      </c>
      <c r="E60" s="8" t="s">
        <v>4</v>
      </c>
      <c r="F60" s="8" t="s">
        <v>70</v>
      </c>
      <c r="G60" s="10">
        <v>2</v>
      </c>
      <c r="H60" s="10">
        <v>6</v>
      </c>
      <c r="I60" s="10"/>
      <c r="J60" s="32">
        <v>60</v>
      </c>
      <c r="K60" s="10"/>
      <c r="L60" s="10"/>
      <c r="M60" s="10"/>
      <c r="N60" s="31">
        <v>60</v>
      </c>
      <c r="O60" s="12"/>
      <c r="P60" s="12"/>
      <c r="Q60" s="12"/>
      <c r="R60" s="13"/>
      <c r="S60" s="13"/>
      <c r="T60" s="13"/>
      <c r="U60" s="14"/>
      <c r="V60" s="14"/>
      <c r="W60" s="14"/>
      <c r="X60" s="14"/>
      <c r="Y60" s="14"/>
      <c r="Z60" s="15">
        <v>60</v>
      </c>
      <c r="AA60" s="15"/>
      <c r="AB60" s="15"/>
      <c r="AC60" s="15"/>
      <c r="AD60" s="146"/>
      <c r="AE60" s="15"/>
      <c r="AF60" s="15"/>
      <c r="AG60" s="15"/>
      <c r="AH60" s="15"/>
      <c r="AI60" s="15"/>
      <c r="AJ60" s="16"/>
      <c r="AK60" s="16"/>
      <c r="AL60" s="16"/>
      <c r="AM60" s="17"/>
      <c r="AN60" s="17"/>
      <c r="AO60" s="17"/>
      <c r="AP60" s="17"/>
      <c r="AQ60" s="18"/>
      <c r="AR60" s="19"/>
      <c r="AS60" s="19"/>
      <c r="AT60" s="19"/>
      <c r="AU60" s="19"/>
      <c r="AV60" s="20"/>
      <c r="AW60" s="20"/>
    </row>
    <row r="61" spans="1:49" ht="22.5">
      <c r="A61" s="7" t="s">
        <v>117</v>
      </c>
      <c r="B61" s="8"/>
      <c r="C61" s="9" t="s">
        <v>118</v>
      </c>
      <c r="D61" s="9" t="s">
        <v>68</v>
      </c>
      <c r="E61" s="8" t="s">
        <v>119</v>
      </c>
      <c r="F61" s="8" t="s">
        <v>70</v>
      </c>
      <c r="G61" s="10">
        <v>2</v>
      </c>
      <c r="H61" s="10">
        <v>6</v>
      </c>
      <c r="I61" s="10"/>
      <c r="J61" s="32">
        <v>60</v>
      </c>
      <c r="K61" s="10"/>
      <c r="L61" s="10"/>
      <c r="M61" s="10"/>
      <c r="N61" s="31">
        <v>60</v>
      </c>
      <c r="O61" s="12"/>
      <c r="P61" s="12"/>
      <c r="Q61" s="12"/>
      <c r="R61" s="13"/>
      <c r="S61" s="13"/>
      <c r="T61" s="13"/>
      <c r="U61" s="14"/>
      <c r="V61" s="14"/>
      <c r="W61" s="14"/>
      <c r="X61" s="14"/>
      <c r="Y61" s="14"/>
      <c r="Z61" s="15">
        <v>60</v>
      </c>
      <c r="AA61" s="15"/>
      <c r="AB61" s="15"/>
      <c r="AC61" s="15"/>
      <c r="AD61" s="146"/>
      <c r="AE61" s="15"/>
      <c r="AF61" s="15"/>
      <c r="AG61" s="15"/>
      <c r="AH61" s="15"/>
      <c r="AI61" s="15"/>
      <c r="AJ61" s="16"/>
      <c r="AK61" s="16"/>
      <c r="AL61" s="16"/>
      <c r="AM61" s="17"/>
      <c r="AN61" s="17"/>
      <c r="AO61" s="17"/>
      <c r="AP61" s="17"/>
      <c r="AQ61" s="18"/>
      <c r="AR61" s="19"/>
      <c r="AS61" s="19"/>
      <c r="AT61" s="19"/>
      <c r="AU61" s="19"/>
      <c r="AV61" s="20"/>
      <c r="AW61" s="20"/>
    </row>
    <row r="62" spans="1:49">
      <c r="A62" s="7" t="s">
        <v>120</v>
      </c>
      <c r="B62" s="8" t="s">
        <v>4256</v>
      </c>
      <c r="C62" s="9" t="s">
        <v>4258</v>
      </c>
      <c r="D62" s="9" t="s">
        <v>68</v>
      </c>
      <c r="E62" s="8" t="s">
        <v>69</v>
      </c>
      <c r="F62" s="8" t="s">
        <v>70</v>
      </c>
      <c r="G62" s="10">
        <v>2</v>
      </c>
      <c r="H62" s="10">
        <v>6</v>
      </c>
      <c r="I62" s="10"/>
      <c r="J62" s="32">
        <v>60</v>
      </c>
      <c r="K62" s="10"/>
      <c r="L62" s="10"/>
      <c r="M62" s="10"/>
      <c r="N62" s="31">
        <v>60</v>
      </c>
      <c r="O62" s="12"/>
      <c r="P62" s="12"/>
      <c r="Q62" s="12"/>
      <c r="R62" s="13"/>
      <c r="S62" s="13"/>
      <c r="T62" s="13"/>
      <c r="U62" s="14"/>
      <c r="V62" s="14"/>
      <c r="W62" s="14">
        <v>60</v>
      </c>
      <c r="X62" s="14">
        <v>60</v>
      </c>
      <c r="Y62" s="14">
        <v>60</v>
      </c>
      <c r="Z62" s="15"/>
      <c r="AA62" s="15"/>
      <c r="AB62" s="15"/>
      <c r="AC62" s="15"/>
      <c r="AD62" s="146"/>
      <c r="AE62" s="15"/>
      <c r="AF62" s="15"/>
      <c r="AG62" s="15"/>
      <c r="AH62" s="15"/>
      <c r="AI62" s="15"/>
      <c r="AJ62" s="16"/>
      <c r="AK62" s="16"/>
      <c r="AL62" s="16"/>
      <c r="AM62" s="17"/>
      <c r="AN62" s="17"/>
      <c r="AO62" s="17"/>
      <c r="AP62" s="17"/>
      <c r="AQ62" s="18"/>
      <c r="AR62" s="19"/>
      <c r="AS62" s="19"/>
      <c r="AT62" s="19"/>
      <c r="AU62" s="19"/>
      <c r="AV62" s="20"/>
      <c r="AW62" s="20"/>
    </row>
    <row r="63" spans="1:49" ht="22.5">
      <c r="A63" s="7" t="s">
        <v>329</v>
      </c>
      <c r="B63" s="8"/>
      <c r="C63" s="9" t="s">
        <v>330</v>
      </c>
      <c r="D63" s="9" t="s">
        <v>68</v>
      </c>
      <c r="E63" s="8" t="s">
        <v>69</v>
      </c>
      <c r="F63" s="8" t="s">
        <v>70</v>
      </c>
      <c r="G63" s="25">
        <v>1</v>
      </c>
      <c r="H63" s="25">
        <v>6</v>
      </c>
      <c r="I63" s="31"/>
      <c r="J63" s="32">
        <v>60</v>
      </c>
      <c r="K63" s="31"/>
      <c r="L63" s="31"/>
      <c r="M63" s="31"/>
      <c r="N63" s="31">
        <v>60</v>
      </c>
      <c r="O63" s="12"/>
      <c r="P63" s="12"/>
      <c r="Q63" s="12"/>
      <c r="R63" s="13"/>
      <c r="S63" s="13"/>
      <c r="T63" s="13"/>
      <c r="U63" s="14"/>
      <c r="V63" s="14"/>
      <c r="W63" s="14"/>
      <c r="X63" s="14"/>
      <c r="Y63" s="14"/>
      <c r="Z63" s="15"/>
      <c r="AA63" s="15"/>
      <c r="AB63" s="15"/>
      <c r="AC63" s="15"/>
      <c r="AD63" s="146"/>
      <c r="AE63" s="15"/>
      <c r="AF63" s="15"/>
      <c r="AG63" s="15"/>
      <c r="AH63" s="15"/>
      <c r="AI63" s="15">
        <v>60</v>
      </c>
      <c r="AJ63" s="16"/>
      <c r="AK63" s="16"/>
      <c r="AL63" s="16"/>
      <c r="AM63" s="17"/>
      <c r="AN63" s="17"/>
      <c r="AO63" s="17"/>
      <c r="AP63" s="17"/>
      <c r="AQ63" s="18"/>
      <c r="AR63" s="19"/>
      <c r="AS63" s="19"/>
      <c r="AT63" s="19"/>
      <c r="AU63" s="19"/>
      <c r="AV63" s="20"/>
      <c r="AW63" s="20"/>
    </row>
    <row r="64" spans="1:49" ht="22.5">
      <c r="A64" s="7" t="s">
        <v>121</v>
      </c>
      <c r="B64" s="8"/>
      <c r="C64" s="9" t="s">
        <v>122</v>
      </c>
      <c r="D64" s="9" t="s">
        <v>68</v>
      </c>
      <c r="E64" s="8" t="s">
        <v>69</v>
      </c>
      <c r="F64" s="8" t="s">
        <v>70</v>
      </c>
      <c r="G64" s="25">
        <v>2</v>
      </c>
      <c r="H64" s="25">
        <v>6</v>
      </c>
      <c r="I64" s="31"/>
      <c r="J64" s="28">
        <v>60</v>
      </c>
      <c r="K64" s="31"/>
      <c r="L64" s="31"/>
      <c r="M64" s="31"/>
      <c r="N64" s="31">
        <v>60</v>
      </c>
      <c r="O64" s="12"/>
      <c r="P64" s="12"/>
      <c r="Q64" s="12"/>
      <c r="R64" s="13"/>
      <c r="S64" s="13"/>
      <c r="T64" s="13"/>
      <c r="U64" s="14"/>
      <c r="V64" s="14"/>
      <c r="W64" s="14"/>
      <c r="X64" s="14"/>
      <c r="Y64" s="14"/>
      <c r="Z64" s="15"/>
      <c r="AA64" s="15"/>
      <c r="AB64" s="15"/>
      <c r="AC64" s="15"/>
      <c r="AD64" s="146"/>
      <c r="AE64" s="15"/>
      <c r="AF64" s="15"/>
      <c r="AG64" s="15"/>
      <c r="AH64" s="15"/>
      <c r="AI64" s="15">
        <v>60</v>
      </c>
      <c r="AJ64" s="16"/>
      <c r="AK64" s="16"/>
      <c r="AL64" s="16"/>
      <c r="AM64" s="17"/>
      <c r="AN64" s="17"/>
      <c r="AO64" s="17"/>
      <c r="AP64" s="17"/>
      <c r="AQ64" s="18"/>
      <c r="AR64" s="19"/>
      <c r="AS64" s="19"/>
      <c r="AT64" s="19"/>
      <c r="AU64" s="19"/>
      <c r="AV64" s="20"/>
      <c r="AW64" s="20"/>
    </row>
    <row r="65" spans="1:49">
      <c r="A65" s="7" t="s">
        <v>331</v>
      </c>
      <c r="B65" s="8"/>
      <c r="C65" s="9" t="s">
        <v>332</v>
      </c>
      <c r="D65" s="9" t="s">
        <v>68</v>
      </c>
      <c r="E65" s="8" t="s">
        <v>69</v>
      </c>
      <c r="F65" s="8" t="s">
        <v>70</v>
      </c>
      <c r="G65" s="10" t="s">
        <v>264</v>
      </c>
      <c r="H65" s="10">
        <v>8</v>
      </c>
      <c r="I65" s="11">
        <v>80</v>
      </c>
      <c r="J65" s="10"/>
      <c r="K65" s="10"/>
      <c r="L65" s="10"/>
      <c r="M65" s="10"/>
      <c r="N65" s="10">
        <v>80</v>
      </c>
      <c r="O65" s="12"/>
      <c r="P65" s="12"/>
      <c r="Q65" s="12"/>
      <c r="R65" s="13">
        <v>80</v>
      </c>
      <c r="S65" s="13"/>
      <c r="T65" s="13"/>
      <c r="U65" s="14"/>
      <c r="V65" s="14"/>
      <c r="W65" s="14"/>
      <c r="X65" s="14"/>
      <c r="Y65" s="14"/>
      <c r="Z65" s="15"/>
      <c r="AA65" s="15"/>
      <c r="AB65" s="15"/>
      <c r="AC65" s="15"/>
      <c r="AD65" s="146"/>
      <c r="AE65" s="15"/>
      <c r="AF65" s="15"/>
      <c r="AG65" s="15"/>
      <c r="AH65" s="15"/>
      <c r="AI65" s="15"/>
      <c r="AJ65" s="16"/>
      <c r="AK65" s="16"/>
      <c r="AL65" s="16"/>
      <c r="AM65" s="17"/>
      <c r="AN65" s="17"/>
      <c r="AO65" s="17"/>
      <c r="AP65" s="17"/>
      <c r="AQ65" s="18"/>
      <c r="AR65" s="19"/>
      <c r="AS65" s="19"/>
      <c r="AT65" s="19"/>
      <c r="AU65" s="19"/>
      <c r="AV65" s="20"/>
      <c r="AW65" s="20"/>
    </row>
    <row r="66" spans="1:49">
      <c r="A66" s="7" t="s">
        <v>333</v>
      </c>
      <c r="B66" s="8"/>
      <c r="C66" s="9" t="s">
        <v>334</v>
      </c>
      <c r="D66" s="9" t="s">
        <v>68</v>
      </c>
      <c r="E66" s="8" t="s">
        <v>69</v>
      </c>
      <c r="F66" s="8" t="s">
        <v>70</v>
      </c>
      <c r="G66" s="10">
        <v>1</v>
      </c>
      <c r="H66" s="10">
        <v>6</v>
      </c>
      <c r="I66" s="11">
        <v>30</v>
      </c>
      <c r="J66" s="32">
        <v>30</v>
      </c>
      <c r="K66" s="10"/>
      <c r="L66" s="10"/>
      <c r="M66" s="10"/>
      <c r="N66" s="10">
        <v>60</v>
      </c>
      <c r="O66" s="12"/>
      <c r="P66" s="12">
        <v>60</v>
      </c>
      <c r="Q66" s="12">
        <v>60</v>
      </c>
      <c r="R66" s="13"/>
      <c r="S66" s="13"/>
      <c r="T66" s="13"/>
      <c r="U66" s="14"/>
      <c r="V66" s="14"/>
      <c r="W66" s="14"/>
      <c r="X66" s="14"/>
      <c r="Y66" s="14">
        <v>60</v>
      </c>
      <c r="Z66" s="15"/>
      <c r="AA66" s="15"/>
      <c r="AB66" s="15"/>
      <c r="AC66" s="15"/>
      <c r="AD66" s="146"/>
      <c r="AE66" s="15"/>
      <c r="AF66" s="15"/>
      <c r="AG66" s="15"/>
      <c r="AH66" s="15"/>
      <c r="AI66" s="15"/>
      <c r="AJ66" s="16"/>
      <c r="AK66" s="16"/>
      <c r="AL66" s="16"/>
      <c r="AM66" s="17"/>
      <c r="AN66" s="17"/>
      <c r="AO66" s="17"/>
      <c r="AP66" s="17"/>
      <c r="AQ66" s="18"/>
      <c r="AR66" s="19"/>
      <c r="AS66" s="19"/>
      <c r="AT66" s="19"/>
      <c r="AU66" s="19"/>
      <c r="AV66" s="20"/>
      <c r="AW66" s="20"/>
    </row>
    <row r="67" spans="1:49">
      <c r="A67" s="7" t="s">
        <v>123</v>
      </c>
      <c r="B67" s="8"/>
      <c r="C67" s="9" t="s">
        <v>124</v>
      </c>
      <c r="D67" s="9" t="s">
        <v>68</v>
      </c>
      <c r="E67" s="8" t="s">
        <v>69</v>
      </c>
      <c r="F67" s="8" t="s">
        <v>70</v>
      </c>
      <c r="G67" s="10">
        <v>2</v>
      </c>
      <c r="H67" s="10">
        <v>6</v>
      </c>
      <c r="I67" s="11">
        <v>60</v>
      </c>
      <c r="J67" s="10"/>
      <c r="K67" s="10"/>
      <c r="L67" s="10"/>
      <c r="M67" s="10"/>
      <c r="N67" s="10">
        <v>60</v>
      </c>
      <c r="O67" s="12"/>
      <c r="P67" s="12">
        <v>60</v>
      </c>
      <c r="Q67" s="12">
        <v>60</v>
      </c>
      <c r="R67" s="13"/>
      <c r="S67" s="13"/>
      <c r="T67" s="13"/>
      <c r="U67" s="14"/>
      <c r="V67" s="14"/>
      <c r="W67" s="14"/>
      <c r="X67" s="14"/>
      <c r="Y67" s="14"/>
      <c r="Z67" s="15"/>
      <c r="AA67" s="15"/>
      <c r="AB67" s="15"/>
      <c r="AC67" s="15"/>
      <c r="AD67" s="146"/>
      <c r="AE67" s="15"/>
      <c r="AF67" s="15"/>
      <c r="AG67" s="15"/>
      <c r="AH67" s="15"/>
      <c r="AI67" s="15"/>
      <c r="AJ67" s="16"/>
      <c r="AK67" s="16"/>
      <c r="AL67" s="16"/>
      <c r="AM67" s="17"/>
      <c r="AN67" s="17"/>
      <c r="AO67" s="17"/>
      <c r="AP67" s="17"/>
      <c r="AQ67" s="18"/>
      <c r="AR67" s="19"/>
      <c r="AS67" s="19"/>
      <c r="AT67" s="19"/>
      <c r="AU67" s="19"/>
      <c r="AV67" s="20"/>
      <c r="AW67" s="20"/>
    </row>
    <row r="68" spans="1:49">
      <c r="A68" s="7" t="s">
        <v>125</v>
      </c>
      <c r="B68" s="8"/>
      <c r="C68" s="9" t="s">
        <v>126</v>
      </c>
      <c r="D68" s="9" t="s">
        <v>68</v>
      </c>
      <c r="E68" s="8" t="s">
        <v>69</v>
      </c>
      <c r="F68" s="8" t="s">
        <v>70</v>
      </c>
      <c r="G68" s="10">
        <v>2</v>
      </c>
      <c r="H68" s="10">
        <v>6</v>
      </c>
      <c r="I68" s="11">
        <v>60</v>
      </c>
      <c r="J68" s="10"/>
      <c r="K68" s="10"/>
      <c r="L68" s="10"/>
      <c r="M68" s="10"/>
      <c r="N68" s="10">
        <v>60</v>
      </c>
      <c r="O68" s="12"/>
      <c r="P68" s="12"/>
      <c r="Q68" s="12">
        <v>60</v>
      </c>
      <c r="R68" s="13"/>
      <c r="S68" s="13"/>
      <c r="T68" s="13"/>
      <c r="U68" s="14"/>
      <c r="V68" s="14"/>
      <c r="W68" s="14"/>
      <c r="X68" s="14"/>
      <c r="Y68" s="14"/>
      <c r="Z68" s="15"/>
      <c r="AA68" s="15"/>
      <c r="AB68" s="15"/>
      <c r="AC68" s="15"/>
      <c r="AD68" s="146"/>
      <c r="AE68" s="15"/>
      <c r="AF68" s="15"/>
      <c r="AG68" s="15"/>
      <c r="AH68" s="15"/>
      <c r="AI68" s="15"/>
      <c r="AJ68" s="16"/>
      <c r="AK68" s="16"/>
      <c r="AL68" s="16"/>
      <c r="AM68" s="17"/>
      <c r="AN68" s="17"/>
      <c r="AO68" s="17"/>
      <c r="AP68" s="17"/>
      <c r="AQ68" s="18"/>
      <c r="AR68" s="19"/>
      <c r="AS68" s="19"/>
      <c r="AT68" s="19"/>
      <c r="AU68" s="19"/>
      <c r="AV68" s="20"/>
      <c r="AW68" s="20"/>
    </row>
    <row r="69" spans="1:49">
      <c r="A69" s="7" t="s">
        <v>335</v>
      </c>
      <c r="B69" s="8"/>
      <c r="C69" s="9" t="s">
        <v>336</v>
      </c>
      <c r="D69" s="9" t="s">
        <v>68</v>
      </c>
      <c r="E69" s="8" t="s">
        <v>69</v>
      </c>
      <c r="F69" s="8" t="s">
        <v>70</v>
      </c>
      <c r="G69" s="10">
        <v>1</v>
      </c>
      <c r="H69" s="10">
        <v>4</v>
      </c>
      <c r="I69" s="11">
        <v>40</v>
      </c>
      <c r="J69" s="10"/>
      <c r="K69" s="10"/>
      <c r="L69" s="10"/>
      <c r="M69" s="10"/>
      <c r="N69" s="10">
        <v>40</v>
      </c>
      <c r="O69" s="12"/>
      <c r="P69" s="12"/>
      <c r="Q69" s="12">
        <v>40</v>
      </c>
      <c r="R69" s="13"/>
      <c r="S69" s="13"/>
      <c r="T69" s="13"/>
      <c r="U69" s="14"/>
      <c r="V69" s="14"/>
      <c r="W69" s="14"/>
      <c r="X69" s="14"/>
      <c r="Y69" s="14"/>
      <c r="Z69" s="15"/>
      <c r="AA69" s="15"/>
      <c r="AB69" s="15"/>
      <c r="AC69" s="15"/>
      <c r="AD69" s="146"/>
      <c r="AE69" s="15"/>
      <c r="AF69" s="15"/>
      <c r="AG69" s="15"/>
      <c r="AH69" s="15"/>
      <c r="AI69" s="15"/>
      <c r="AJ69" s="16"/>
      <c r="AK69" s="16"/>
      <c r="AL69" s="16"/>
      <c r="AM69" s="17"/>
      <c r="AN69" s="17"/>
      <c r="AO69" s="17"/>
      <c r="AP69" s="17"/>
      <c r="AQ69" s="18"/>
      <c r="AR69" s="19"/>
      <c r="AS69" s="19"/>
      <c r="AT69" s="19"/>
      <c r="AU69" s="19"/>
      <c r="AV69" s="20"/>
      <c r="AW69" s="20"/>
    </row>
    <row r="70" spans="1:49">
      <c r="A70" s="7" t="s">
        <v>127</v>
      </c>
      <c r="B70" s="8"/>
      <c r="C70" s="9" t="s">
        <v>128</v>
      </c>
      <c r="D70" s="9" t="s">
        <v>68</v>
      </c>
      <c r="E70" s="8" t="s">
        <v>69</v>
      </c>
      <c r="F70" s="8" t="s">
        <v>70</v>
      </c>
      <c r="G70" s="10">
        <v>2</v>
      </c>
      <c r="H70" s="10">
        <v>6</v>
      </c>
      <c r="I70" s="11">
        <v>60</v>
      </c>
      <c r="J70" s="10"/>
      <c r="K70" s="10"/>
      <c r="L70" s="10"/>
      <c r="M70" s="10"/>
      <c r="N70" s="10">
        <v>60</v>
      </c>
      <c r="O70" s="12"/>
      <c r="P70" s="12"/>
      <c r="Q70" s="12">
        <v>60</v>
      </c>
      <c r="R70" s="13"/>
      <c r="S70" s="13"/>
      <c r="T70" s="13"/>
      <c r="U70" s="14"/>
      <c r="V70" s="14"/>
      <c r="W70" s="14"/>
      <c r="X70" s="14"/>
      <c r="Y70" s="14"/>
      <c r="Z70" s="15"/>
      <c r="AA70" s="15"/>
      <c r="AB70" s="15"/>
      <c r="AC70" s="15"/>
      <c r="AD70" s="146"/>
      <c r="AE70" s="15"/>
      <c r="AF70" s="15"/>
      <c r="AG70" s="15"/>
      <c r="AH70" s="15"/>
      <c r="AI70" s="15"/>
      <c r="AJ70" s="16"/>
      <c r="AK70" s="16"/>
      <c r="AL70" s="16"/>
      <c r="AM70" s="17"/>
      <c r="AN70" s="17"/>
      <c r="AO70" s="17"/>
      <c r="AP70" s="17"/>
      <c r="AQ70" s="18"/>
      <c r="AR70" s="19"/>
      <c r="AS70" s="19"/>
      <c r="AT70" s="19"/>
      <c r="AU70" s="19"/>
      <c r="AV70" s="20"/>
      <c r="AW70" s="20"/>
    </row>
    <row r="71" spans="1:49">
      <c r="A71" s="7" t="s">
        <v>337</v>
      </c>
      <c r="B71" s="8"/>
      <c r="C71" s="9" t="s">
        <v>338</v>
      </c>
      <c r="D71" s="9" t="s">
        <v>68</v>
      </c>
      <c r="E71" s="8" t="s">
        <v>69</v>
      </c>
      <c r="F71" s="8" t="s">
        <v>70</v>
      </c>
      <c r="G71" s="10">
        <v>1</v>
      </c>
      <c r="H71" s="10">
        <v>6</v>
      </c>
      <c r="I71" s="11">
        <v>60</v>
      </c>
      <c r="J71" s="10"/>
      <c r="K71" s="10"/>
      <c r="L71" s="10"/>
      <c r="M71" s="10"/>
      <c r="N71" s="10">
        <v>60</v>
      </c>
      <c r="O71" s="12"/>
      <c r="P71" s="12"/>
      <c r="Q71" s="12"/>
      <c r="R71" s="13">
        <v>60</v>
      </c>
      <c r="S71" s="13"/>
      <c r="T71" s="13"/>
      <c r="U71" s="14"/>
      <c r="V71" s="14"/>
      <c r="W71" s="14"/>
      <c r="X71" s="14"/>
      <c r="Y71" s="14"/>
      <c r="Z71" s="15"/>
      <c r="AA71" s="15"/>
      <c r="AB71" s="15"/>
      <c r="AC71" s="15"/>
      <c r="AD71" s="146"/>
      <c r="AE71" s="15"/>
      <c r="AF71" s="15"/>
      <c r="AG71" s="15"/>
      <c r="AH71" s="15"/>
      <c r="AI71" s="15"/>
      <c r="AJ71" s="16"/>
      <c r="AK71" s="16"/>
      <c r="AL71" s="16"/>
      <c r="AM71" s="17"/>
      <c r="AN71" s="17"/>
      <c r="AO71" s="17"/>
      <c r="AP71" s="17"/>
      <c r="AQ71" s="18"/>
      <c r="AR71" s="19"/>
      <c r="AS71" s="19"/>
      <c r="AT71" s="19"/>
      <c r="AU71" s="19"/>
      <c r="AV71" s="20"/>
      <c r="AW71" s="20"/>
    </row>
    <row r="72" spans="1:49">
      <c r="A72" s="7" t="s">
        <v>129</v>
      </c>
      <c r="B72" s="8"/>
      <c r="C72" s="9" t="s">
        <v>130</v>
      </c>
      <c r="D72" s="9" t="s">
        <v>68</v>
      </c>
      <c r="E72" s="8" t="s">
        <v>69</v>
      </c>
      <c r="F72" s="8" t="s">
        <v>70</v>
      </c>
      <c r="G72" s="10">
        <v>1</v>
      </c>
      <c r="H72" s="10">
        <v>6</v>
      </c>
      <c r="I72" s="10"/>
      <c r="J72" s="10"/>
      <c r="K72" s="36">
        <v>30</v>
      </c>
      <c r="L72" s="33">
        <v>30</v>
      </c>
      <c r="M72" s="10"/>
      <c r="N72" s="31">
        <v>60</v>
      </c>
      <c r="O72" s="12"/>
      <c r="P72" s="12"/>
      <c r="Q72" s="12"/>
      <c r="R72" s="13"/>
      <c r="S72" s="13"/>
      <c r="T72" s="13"/>
      <c r="U72" s="14"/>
      <c r="V72" s="14"/>
      <c r="W72" s="14"/>
      <c r="X72" s="14"/>
      <c r="Y72" s="14"/>
      <c r="Z72" s="15"/>
      <c r="AA72" s="15"/>
      <c r="AB72" s="15"/>
      <c r="AC72" s="15"/>
      <c r="AD72" s="146"/>
      <c r="AE72" s="15"/>
      <c r="AF72" s="15"/>
      <c r="AG72" s="15"/>
      <c r="AH72" s="15"/>
      <c r="AI72" s="15"/>
      <c r="AJ72" s="16"/>
      <c r="AK72" s="16"/>
      <c r="AL72" s="16"/>
      <c r="AM72" s="17"/>
      <c r="AN72" s="17">
        <v>60</v>
      </c>
      <c r="AO72" s="17">
        <v>60</v>
      </c>
      <c r="AP72" s="17"/>
      <c r="AQ72" s="18"/>
      <c r="AR72" s="19"/>
      <c r="AS72" s="19">
        <v>60</v>
      </c>
      <c r="AT72" s="19"/>
      <c r="AU72" s="19"/>
      <c r="AV72" s="20"/>
      <c r="AW72" s="20"/>
    </row>
    <row r="73" spans="1:49">
      <c r="A73" s="7" t="s">
        <v>339</v>
      </c>
      <c r="B73" s="8"/>
      <c r="C73" s="9" t="s">
        <v>340</v>
      </c>
      <c r="D73" s="9" t="s">
        <v>68</v>
      </c>
      <c r="E73" s="8" t="s">
        <v>69</v>
      </c>
      <c r="F73" s="8" t="s">
        <v>70</v>
      </c>
      <c r="G73" s="25">
        <v>1</v>
      </c>
      <c r="H73" s="25">
        <v>4</v>
      </c>
      <c r="I73" s="25"/>
      <c r="J73" s="31"/>
      <c r="K73" s="31"/>
      <c r="L73" s="30">
        <v>40</v>
      </c>
      <c r="M73" s="31"/>
      <c r="N73" s="31">
        <v>40</v>
      </c>
      <c r="O73" s="12"/>
      <c r="P73" s="12"/>
      <c r="Q73" s="12"/>
      <c r="R73" s="13"/>
      <c r="S73" s="13"/>
      <c r="T73" s="13"/>
      <c r="U73" s="14"/>
      <c r="V73" s="14"/>
      <c r="W73" s="14"/>
      <c r="X73" s="14"/>
      <c r="Y73" s="14"/>
      <c r="Z73" s="15"/>
      <c r="AA73" s="15"/>
      <c r="AB73" s="15"/>
      <c r="AC73" s="15"/>
      <c r="AD73" s="146"/>
      <c r="AE73" s="15"/>
      <c r="AF73" s="15"/>
      <c r="AG73" s="15"/>
      <c r="AH73" s="15"/>
      <c r="AI73" s="15"/>
      <c r="AJ73" s="16"/>
      <c r="AK73" s="16"/>
      <c r="AL73" s="16"/>
      <c r="AM73" s="17"/>
      <c r="AN73" s="17"/>
      <c r="AO73" s="17"/>
      <c r="AP73" s="17"/>
      <c r="AQ73" s="18"/>
      <c r="AR73" s="19"/>
      <c r="AS73" s="19"/>
      <c r="AT73" s="19">
        <v>40</v>
      </c>
      <c r="AU73" s="19">
        <v>40</v>
      </c>
      <c r="AV73" s="20"/>
      <c r="AW73" s="20"/>
    </row>
    <row r="74" spans="1:49">
      <c r="A74" s="7" t="s">
        <v>341</v>
      </c>
      <c r="B74" s="8"/>
      <c r="C74" s="9" t="s">
        <v>342</v>
      </c>
      <c r="D74" s="9" t="s">
        <v>68</v>
      </c>
      <c r="E74" s="8" t="s">
        <v>69</v>
      </c>
      <c r="F74" s="8" t="s">
        <v>70</v>
      </c>
      <c r="G74" s="25">
        <v>1</v>
      </c>
      <c r="H74" s="25">
        <v>4</v>
      </c>
      <c r="I74" s="25"/>
      <c r="J74" s="31"/>
      <c r="K74" s="31"/>
      <c r="L74" s="30">
        <v>40</v>
      </c>
      <c r="M74" s="31"/>
      <c r="N74" s="31">
        <v>40</v>
      </c>
      <c r="O74" s="12"/>
      <c r="P74" s="12"/>
      <c r="Q74" s="12"/>
      <c r="R74" s="13"/>
      <c r="S74" s="13"/>
      <c r="T74" s="13"/>
      <c r="U74" s="14"/>
      <c r="V74" s="14"/>
      <c r="W74" s="14"/>
      <c r="X74" s="14"/>
      <c r="Y74" s="14"/>
      <c r="Z74" s="15"/>
      <c r="AA74" s="15"/>
      <c r="AB74" s="15"/>
      <c r="AC74" s="15"/>
      <c r="AD74" s="146"/>
      <c r="AE74" s="15"/>
      <c r="AF74" s="15"/>
      <c r="AG74" s="15"/>
      <c r="AH74" s="15"/>
      <c r="AI74" s="15"/>
      <c r="AJ74" s="16"/>
      <c r="AK74" s="16"/>
      <c r="AL74" s="16"/>
      <c r="AM74" s="17"/>
      <c r="AN74" s="17"/>
      <c r="AO74" s="17"/>
      <c r="AP74" s="17"/>
      <c r="AQ74" s="18"/>
      <c r="AR74" s="19"/>
      <c r="AS74" s="19"/>
      <c r="AT74" s="19">
        <v>40</v>
      </c>
      <c r="AU74" s="19"/>
      <c r="AV74" s="20"/>
      <c r="AW74" s="20"/>
    </row>
    <row r="75" spans="1:49">
      <c r="A75" s="7" t="s">
        <v>343</v>
      </c>
      <c r="B75" s="8"/>
      <c r="C75" s="9" t="s">
        <v>344</v>
      </c>
      <c r="D75" s="9" t="s">
        <v>68</v>
      </c>
      <c r="E75" s="8" t="s">
        <v>69</v>
      </c>
      <c r="F75" s="8" t="s">
        <v>70</v>
      </c>
      <c r="G75" s="25">
        <v>1</v>
      </c>
      <c r="H75" s="25">
        <v>4</v>
      </c>
      <c r="I75" s="25"/>
      <c r="J75" s="31"/>
      <c r="K75" s="31"/>
      <c r="L75" s="30">
        <v>40</v>
      </c>
      <c r="M75" s="31"/>
      <c r="N75" s="31">
        <v>40</v>
      </c>
      <c r="O75" s="12"/>
      <c r="P75" s="12"/>
      <c r="Q75" s="12"/>
      <c r="R75" s="13"/>
      <c r="S75" s="13"/>
      <c r="T75" s="13"/>
      <c r="U75" s="14"/>
      <c r="V75" s="14"/>
      <c r="W75" s="14"/>
      <c r="X75" s="14"/>
      <c r="Y75" s="14"/>
      <c r="Z75" s="15"/>
      <c r="AA75" s="15"/>
      <c r="AB75" s="15"/>
      <c r="AC75" s="15"/>
      <c r="AD75" s="146"/>
      <c r="AE75" s="15"/>
      <c r="AF75" s="15"/>
      <c r="AG75" s="15"/>
      <c r="AH75" s="15"/>
      <c r="AI75" s="15"/>
      <c r="AJ75" s="16"/>
      <c r="AK75" s="16"/>
      <c r="AL75" s="16"/>
      <c r="AM75" s="17"/>
      <c r="AN75" s="17"/>
      <c r="AO75" s="17"/>
      <c r="AP75" s="17"/>
      <c r="AQ75" s="18"/>
      <c r="AR75" s="19"/>
      <c r="AS75" s="19"/>
      <c r="AT75" s="19">
        <v>40</v>
      </c>
      <c r="AU75" s="19">
        <v>40</v>
      </c>
      <c r="AV75" s="20"/>
      <c r="AW75" s="20"/>
    </row>
    <row r="76" spans="1:49">
      <c r="A76" s="7" t="s">
        <v>131</v>
      </c>
      <c r="B76" s="8"/>
      <c r="C76" s="9" t="s">
        <v>132</v>
      </c>
      <c r="D76" s="9" t="s">
        <v>68</v>
      </c>
      <c r="E76" s="8" t="s">
        <v>69</v>
      </c>
      <c r="F76" s="8" t="s">
        <v>70</v>
      </c>
      <c r="G76" s="25">
        <v>2</v>
      </c>
      <c r="H76" s="25">
        <v>4</v>
      </c>
      <c r="I76" s="25"/>
      <c r="J76" s="31"/>
      <c r="K76" s="31"/>
      <c r="L76" s="30">
        <v>40</v>
      </c>
      <c r="M76" s="31"/>
      <c r="N76" s="31">
        <v>40</v>
      </c>
      <c r="O76" s="12"/>
      <c r="P76" s="12"/>
      <c r="Q76" s="12"/>
      <c r="R76" s="13"/>
      <c r="S76" s="13"/>
      <c r="T76" s="13"/>
      <c r="U76" s="14"/>
      <c r="V76" s="14"/>
      <c r="W76" s="14"/>
      <c r="X76" s="14"/>
      <c r="Y76" s="14"/>
      <c r="Z76" s="15"/>
      <c r="AA76" s="15"/>
      <c r="AB76" s="15"/>
      <c r="AC76" s="15"/>
      <c r="AD76" s="146"/>
      <c r="AE76" s="15"/>
      <c r="AF76" s="15"/>
      <c r="AG76" s="15"/>
      <c r="AH76" s="15"/>
      <c r="AI76" s="15"/>
      <c r="AJ76" s="16"/>
      <c r="AK76" s="16"/>
      <c r="AL76" s="16"/>
      <c r="AM76" s="17"/>
      <c r="AN76" s="17"/>
      <c r="AO76" s="17"/>
      <c r="AP76" s="17"/>
      <c r="AQ76" s="18"/>
      <c r="AR76" s="19"/>
      <c r="AS76" s="19"/>
      <c r="AT76" s="19">
        <v>40</v>
      </c>
      <c r="AU76" s="19"/>
      <c r="AV76" s="20"/>
      <c r="AW76" s="20"/>
    </row>
    <row r="77" spans="1:49">
      <c r="A77" s="7" t="s">
        <v>345</v>
      </c>
      <c r="B77" s="8"/>
      <c r="C77" s="9" t="s">
        <v>346</v>
      </c>
      <c r="D77" s="9" t="s">
        <v>68</v>
      </c>
      <c r="E77" s="8" t="s">
        <v>69</v>
      </c>
      <c r="F77" s="8" t="s">
        <v>70</v>
      </c>
      <c r="G77" s="25">
        <v>1</v>
      </c>
      <c r="H77" s="25">
        <v>4</v>
      </c>
      <c r="I77" s="25"/>
      <c r="J77" s="31"/>
      <c r="K77" s="31"/>
      <c r="L77" s="30">
        <v>40</v>
      </c>
      <c r="M77" s="31"/>
      <c r="N77" s="31">
        <v>40</v>
      </c>
      <c r="O77" s="12"/>
      <c r="P77" s="12"/>
      <c r="Q77" s="12"/>
      <c r="R77" s="13"/>
      <c r="S77" s="13"/>
      <c r="T77" s="13"/>
      <c r="U77" s="14"/>
      <c r="V77" s="14"/>
      <c r="W77" s="14"/>
      <c r="X77" s="14"/>
      <c r="Y77" s="14"/>
      <c r="Z77" s="15"/>
      <c r="AA77" s="15"/>
      <c r="AB77" s="15"/>
      <c r="AC77" s="15"/>
      <c r="AD77" s="146"/>
      <c r="AE77" s="15"/>
      <c r="AF77" s="15"/>
      <c r="AG77" s="15"/>
      <c r="AH77" s="15"/>
      <c r="AI77" s="15"/>
      <c r="AJ77" s="16"/>
      <c r="AK77" s="16"/>
      <c r="AL77" s="16"/>
      <c r="AM77" s="17"/>
      <c r="AN77" s="17"/>
      <c r="AO77" s="17"/>
      <c r="AP77" s="17"/>
      <c r="AQ77" s="18"/>
      <c r="AR77" s="19"/>
      <c r="AS77" s="19"/>
      <c r="AT77" s="19">
        <v>40</v>
      </c>
      <c r="AU77" s="19"/>
      <c r="AV77" s="20"/>
      <c r="AW77" s="20"/>
    </row>
    <row r="78" spans="1:49">
      <c r="A78" s="7" t="s">
        <v>133</v>
      </c>
      <c r="B78" s="8"/>
      <c r="C78" s="9" t="s">
        <v>134</v>
      </c>
      <c r="D78" s="9" t="s">
        <v>68</v>
      </c>
      <c r="E78" s="8" t="s">
        <v>69</v>
      </c>
      <c r="F78" s="8" t="s">
        <v>70</v>
      </c>
      <c r="G78" s="25">
        <v>2</v>
      </c>
      <c r="H78" s="25">
        <v>4</v>
      </c>
      <c r="I78" s="25"/>
      <c r="J78" s="31"/>
      <c r="K78" s="31"/>
      <c r="L78" s="30">
        <v>40</v>
      </c>
      <c r="M78" s="31"/>
      <c r="N78" s="31">
        <v>40</v>
      </c>
      <c r="O78" s="12"/>
      <c r="P78" s="12"/>
      <c r="Q78" s="12"/>
      <c r="R78" s="13"/>
      <c r="S78" s="13"/>
      <c r="T78" s="13"/>
      <c r="U78" s="14"/>
      <c r="V78" s="14"/>
      <c r="W78" s="14"/>
      <c r="X78" s="14"/>
      <c r="Y78" s="14"/>
      <c r="Z78" s="15"/>
      <c r="AA78" s="15"/>
      <c r="AB78" s="15"/>
      <c r="AC78" s="15"/>
      <c r="AD78" s="146"/>
      <c r="AE78" s="15"/>
      <c r="AF78" s="15"/>
      <c r="AG78" s="15"/>
      <c r="AH78" s="15"/>
      <c r="AI78" s="15"/>
      <c r="AJ78" s="16"/>
      <c r="AK78" s="16"/>
      <c r="AL78" s="16"/>
      <c r="AM78" s="17"/>
      <c r="AN78" s="17"/>
      <c r="AO78" s="17"/>
      <c r="AP78" s="17"/>
      <c r="AQ78" s="18"/>
      <c r="AR78" s="19"/>
      <c r="AS78" s="19"/>
      <c r="AT78" s="19">
        <v>40</v>
      </c>
      <c r="AU78" s="19"/>
      <c r="AV78" s="20"/>
      <c r="AW78" s="20"/>
    </row>
    <row r="79" spans="1:49">
      <c r="A79" s="7" t="s">
        <v>347</v>
      </c>
      <c r="B79" s="8"/>
      <c r="C79" s="9" t="s">
        <v>348</v>
      </c>
      <c r="D79" s="9" t="s">
        <v>68</v>
      </c>
      <c r="E79" s="8" t="s">
        <v>69</v>
      </c>
      <c r="F79" s="8" t="s">
        <v>70</v>
      </c>
      <c r="G79" s="25">
        <v>1</v>
      </c>
      <c r="H79" s="25">
        <v>4</v>
      </c>
      <c r="I79" s="25"/>
      <c r="J79" s="31"/>
      <c r="K79" s="31"/>
      <c r="L79" s="30">
        <v>40</v>
      </c>
      <c r="M79" s="31"/>
      <c r="N79" s="31">
        <v>40</v>
      </c>
      <c r="O79" s="12"/>
      <c r="P79" s="12"/>
      <c r="Q79" s="12"/>
      <c r="R79" s="13"/>
      <c r="S79" s="13"/>
      <c r="T79" s="13"/>
      <c r="U79" s="14"/>
      <c r="V79" s="14"/>
      <c r="W79" s="14"/>
      <c r="X79" s="14"/>
      <c r="Y79" s="14"/>
      <c r="Z79" s="15"/>
      <c r="AA79" s="15"/>
      <c r="AB79" s="15"/>
      <c r="AC79" s="15"/>
      <c r="AD79" s="146"/>
      <c r="AE79" s="15"/>
      <c r="AF79" s="15"/>
      <c r="AG79" s="15"/>
      <c r="AH79" s="15"/>
      <c r="AI79" s="15"/>
      <c r="AJ79" s="16"/>
      <c r="AK79" s="16"/>
      <c r="AL79" s="16"/>
      <c r="AM79" s="17"/>
      <c r="AN79" s="17"/>
      <c r="AO79" s="17"/>
      <c r="AP79" s="17"/>
      <c r="AQ79" s="18"/>
      <c r="AR79" s="19"/>
      <c r="AS79" s="19"/>
      <c r="AT79" s="19">
        <v>40</v>
      </c>
      <c r="AU79" s="19"/>
      <c r="AV79" s="20"/>
      <c r="AW79" s="20"/>
    </row>
    <row r="80" spans="1:49">
      <c r="A80" s="7" t="s">
        <v>135</v>
      </c>
      <c r="B80" s="8"/>
      <c r="C80" s="9" t="s">
        <v>136</v>
      </c>
      <c r="D80" s="9" t="s">
        <v>68</v>
      </c>
      <c r="E80" s="8" t="s">
        <v>69</v>
      </c>
      <c r="F80" s="8" t="s">
        <v>70</v>
      </c>
      <c r="G80" s="25">
        <v>2</v>
      </c>
      <c r="H80" s="25">
        <v>4</v>
      </c>
      <c r="I80" s="25"/>
      <c r="J80" s="31"/>
      <c r="K80" s="31"/>
      <c r="L80" s="30">
        <v>40</v>
      </c>
      <c r="M80" s="31"/>
      <c r="N80" s="31">
        <v>40</v>
      </c>
      <c r="O80" s="12"/>
      <c r="P80" s="12"/>
      <c r="Q80" s="12"/>
      <c r="R80" s="13"/>
      <c r="S80" s="13"/>
      <c r="T80" s="13"/>
      <c r="U80" s="14"/>
      <c r="V80" s="14"/>
      <c r="W80" s="14"/>
      <c r="X80" s="14"/>
      <c r="Y80" s="14"/>
      <c r="Z80" s="15"/>
      <c r="AA80" s="15"/>
      <c r="AB80" s="15"/>
      <c r="AC80" s="15"/>
      <c r="AD80" s="146"/>
      <c r="AE80" s="15"/>
      <c r="AF80" s="15"/>
      <c r="AG80" s="15"/>
      <c r="AH80" s="15"/>
      <c r="AI80" s="15"/>
      <c r="AJ80" s="16"/>
      <c r="AK80" s="16"/>
      <c r="AL80" s="16"/>
      <c r="AM80" s="17"/>
      <c r="AN80" s="17"/>
      <c r="AO80" s="17"/>
      <c r="AP80" s="17"/>
      <c r="AQ80" s="18"/>
      <c r="AR80" s="19"/>
      <c r="AS80" s="19"/>
      <c r="AT80" s="19">
        <v>40</v>
      </c>
      <c r="AU80" s="19"/>
      <c r="AV80" s="20"/>
      <c r="AW80" s="20"/>
    </row>
    <row r="81" spans="1:49">
      <c r="A81" s="7" t="s">
        <v>349</v>
      </c>
      <c r="B81" s="8"/>
      <c r="C81" s="9" t="s">
        <v>4326</v>
      </c>
      <c r="D81" s="9" t="s">
        <v>68</v>
      </c>
      <c r="E81" s="8" t="s">
        <v>100</v>
      </c>
      <c r="F81" s="8" t="s">
        <v>70</v>
      </c>
      <c r="G81" s="10">
        <v>1</v>
      </c>
      <c r="H81" s="10">
        <v>4</v>
      </c>
      <c r="I81" s="10"/>
      <c r="J81" s="10"/>
      <c r="K81" s="10"/>
      <c r="L81" s="33">
        <v>40</v>
      </c>
      <c r="M81" s="10"/>
      <c r="N81" s="31">
        <v>40</v>
      </c>
      <c r="O81" s="12"/>
      <c r="P81" s="12"/>
      <c r="Q81" s="12"/>
      <c r="R81" s="13"/>
      <c r="S81" s="13"/>
      <c r="T81" s="13"/>
      <c r="U81" s="14"/>
      <c r="V81" s="14"/>
      <c r="W81" s="14"/>
      <c r="X81" s="14"/>
      <c r="Y81" s="14"/>
      <c r="Z81" s="15"/>
      <c r="AA81" s="15"/>
      <c r="AB81" s="15"/>
      <c r="AC81" s="15"/>
      <c r="AD81" s="146"/>
      <c r="AE81" s="15"/>
      <c r="AF81" s="15"/>
      <c r="AG81" s="15"/>
      <c r="AH81" s="15"/>
      <c r="AI81" s="15"/>
      <c r="AJ81" s="16"/>
      <c r="AK81" s="16"/>
      <c r="AL81" s="16"/>
      <c r="AM81" s="17"/>
      <c r="AN81" s="17"/>
      <c r="AO81" s="17"/>
      <c r="AP81" s="17"/>
      <c r="AQ81" s="18"/>
      <c r="AR81" s="19"/>
      <c r="AS81" s="19"/>
      <c r="AT81" s="19"/>
      <c r="AU81" s="19">
        <v>40</v>
      </c>
      <c r="AV81" s="20"/>
      <c r="AW81" s="20"/>
    </row>
    <row r="82" spans="1:49">
      <c r="A82" s="7" t="s">
        <v>351</v>
      </c>
      <c r="B82" s="8"/>
      <c r="C82" s="9" t="s">
        <v>4329</v>
      </c>
      <c r="D82" s="9" t="s">
        <v>68</v>
      </c>
      <c r="E82" s="8" t="s">
        <v>69</v>
      </c>
      <c r="F82" s="8" t="s">
        <v>70</v>
      </c>
      <c r="G82" s="10">
        <v>1</v>
      </c>
      <c r="H82" s="10">
        <v>4</v>
      </c>
      <c r="I82" s="10"/>
      <c r="J82" s="10"/>
      <c r="K82" s="10"/>
      <c r="L82" s="33">
        <v>40</v>
      </c>
      <c r="M82" s="10"/>
      <c r="N82" s="31">
        <v>40</v>
      </c>
      <c r="O82" s="12"/>
      <c r="P82" s="12"/>
      <c r="Q82" s="12"/>
      <c r="R82" s="13"/>
      <c r="S82" s="13"/>
      <c r="T82" s="13"/>
      <c r="U82" s="14"/>
      <c r="V82" s="14"/>
      <c r="W82" s="14"/>
      <c r="X82" s="14"/>
      <c r="Y82" s="14"/>
      <c r="Z82" s="15"/>
      <c r="AA82" s="15"/>
      <c r="AB82" s="15"/>
      <c r="AC82" s="15"/>
      <c r="AD82" s="146"/>
      <c r="AE82" s="15"/>
      <c r="AF82" s="15"/>
      <c r="AG82" s="15"/>
      <c r="AH82" s="15"/>
      <c r="AI82" s="15"/>
      <c r="AJ82" s="16"/>
      <c r="AK82" s="16"/>
      <c r="AL82" s="16"/>
      <c r="AM82" s="17"/>
      <c r="AN82" s="17"/>
      <c r="AO82" s="17"/>
      <c r="AP82" s="17"/>
      <c r="AQ82" s="18"/>
      <c r="AR82" s="19"/>
      <c r="AS82" s="19"/>
      <c r="AT82" s="19"/>
      <c r="AU82" s="19">
        <v>40</v>
      </c>
      <c r="AV82" s="20"/>
      <c r="AW82" s="20"/>
    </row>
    <row r="83" spans="1:49">
      <c r="A83" s="7" t="s">
        <v>137</v>
      </c>
      <c r="B83" s="8"/>
      <c r="C83" s="9" t="s">
        <v>4332</v>
      </c>
      <c r="D83" s="9" t="s">
        <v>68</v>
      </c>
      <c r="E83" s="8" t="s">
        <v>69</v>
      </c>
      <c r="F83" s="8" t="s">
        <v>70</v>
      </c>
      <c r="G83" s="10">
        <v>2</v>
      </c>
      <c r="H83" s="10">
        <v>4</v>
      </c>
      <c r="I83" s="10"/>
      <c r="J83" s="10"/>
      <c r="K83" s="10"/>
      <c r="L83" s="33">
        <v>40</v>
      </c>
      <c r="M83" s="10"/>
      <c r="N83" s="31">
        <v>40</v>
      </c>
      <c r="O83" s="12"/>
      <c r="P83" s="12"/>
      <c r="Q83" s="12"/>
      <c r="R83" s="13"/>
      <c r="S83" s="13"/>
      <c r="T83" s="13"/>
      <c r="U83" s="14"/>
      <c r="V83" s="14"/>
      <c r="W83" s="14"/>
      <c r="X83" s="14"/>
      <c r="Y83" s="14"/>
      <c r="Z83" s="15"/>
      <c r="AA83" s="15"/>
      <c r="AB83" s="15"/>
      <c r="AC83" s="15"/>
      <c r="AD83" s="146"/>
      <c r="AE83" s="15"/>
      <c r="AF83" s="15"/>
      <c r="AG83" s="15"/>
      <c r="AH83" s="15"/>
      <c r="AI83" s="15"/>
      <c r="AJ83" s="16"/>
      <c r="AK83" s="16"/>
      <c r="AL83" s="16"/>
      <c r="AM83" s="17"/>
      <c r="AN83" s="17"/>
      <c r="AO83" s="17"/>
      <c r="AP83" s="17"/>
      <c r="AQ83" s="18"/>
      <c r="AR83" s="19"/>
      <c r="AS83" s="19"/>
      <c r="AT83" s="19"/>
      <c r="AU83" s="19">
        <v>40</v>
      </c>
      <c r="AV83" s="20"/>
      <c r="AW83" s="20"/>
    </row>
    <row r="84" spans="1:49">
      <c r="A84" s="7" t="s">
        <v>139</v>
      </c>
      <c r="B84" s="8"/>
      <c r="C84" s="9" t="s">
        <v>4330</v>
      </c>
      <c r="D84" s="9" t="s">
        <v>68</v>
      </c>
      <c r="E84" s="8" t="s">
        <v>69</v>
      </c>
      <c r="F84" s="8" t="s">
        <v>70</v>
      </c>
      <c r="G84" s="10">
        <v>2</v>
      </c>
      <c r="H84" s="10">
        <v>4</v>
      </c>
      <c r="I84" s="10"/>
      <c r="J84" s="10"/>
      <c r="K84" s="10"/>
      <c r="L84" s="33">
        <v>40</v>
      </c>
      <c r="M84" s="10"/>
      <c r="N84" s="31">
        <v>40</v>
      </c>
      <c r="O84" s="12"/>
      <c r="P84" s="12"/>
      <c r="Q84" s="12"/>
      <c r="R84" s="13"/>
      <c r="S84" s="13"/>
      <c r="T84" s="13"/>
      <c r="U84" s="14"/>
      <c r="V84" s="14"/>
      <c r="W84" s="14"/>
      <c r="X84" s="14"/>
      <c r="Y84" s="14"/>
      <c r="Z84" s="15"/>
      <c r="AA84" s="15"/>
      <c r="AB84" s="15"/>
      <c r="AC84" s="15"/>
      <c r="AD84" s="146"/>
      <c r="AE84" s="15"/>
      <c r="AF84" s="15"/>
      <c r="AG84" s="15"/>
      <c r="AH84" s="15"/>
      <c r="AI84" s="15"/>
      <c r="AJ84" s="16"/>
      <c r="AK84" s="16"/>
      <c r="AL84" s="16"/>
      <c r="AM84" s="17"/>
      <c r="AN84" s="17"/>
      <c r="AO84" s="17"/>
      <c r="AP84" s="17"/>
      <c r="AQ84" s="18"/>
      <c r="AR84" s="19"/>
      <c r="AS84" s="19"/>
      <c r="AT84" s="19"/>
      <c r="AU84" s="19">
        <v>40</v>
      </c>
      <c r="AV84" s="20"/>
      <c r="AW84" s="20"/>
    </row>
    <row r="85" spans="1:49" ht="22.5">
      <c r="A85" s="7" t="s">
        <v>140</v>
      </c>
      <c r="B85" s="8"/>
      <c r="C85" s="9" t="s">
        <v>4331</v>
      </c>
      <c r="D85" s="9" t="s">
        <v>68</v>
      </c>
      <c r="E85" s="8" t="s">
        <v>69</v>
      </c>
      <c r="F85" s="8" t="s">
        <v>70</v>
      </c>
      <c r="G85" s="10">
        <v>2</v>
      </c>
      <c r="H85" s="10">
        <v>4</v>
      </c>
      <c r="I85" s="10"/>
      <c r="J85" s="10"/>
      <c r="K85" s="10"/>
      <c r="L85" s="33">
        <v>40</v>
      </c>
      <c r="M85" s="10"/>
      <c r="N85" s="31">
        <v>40</v>
      </c>
      <c r="O85" s="12"/>
      <c r="P85" s="12"/>
      <c r="Q85" s="12"/>
      <c r="R85" s="13"/>
      <c r="S85" s="13"/>
      <c r="T85" s="13"/>
      <c r="U85" s="14"/>
      <c r="V85" s="14"/>
      <c r="W85" s="14"/>
      <c r="X85" s="14"/>
      <c r="Y85" s="14"/>
      <c r="Z85" s="15"/>
      <c r="AA85" s="15"/>
      <c r="AB85" s="15"/>
      <c r="AC85" s="15"/>
      <c r="AD85" s="146"/>
      <c r="AE85" s="15"/>
      <c r="AF85" s="15"/>
      <c r="AG85" s="15"/>
      <c r="AH85" s="15"/>
      <c r="AI85" s="15"/>
      <c r="AJ85" s="16"/>
      <c r="AK85" s="16"/>
      <c r="AL85" s="16"/>
      <c r="AM85" s="17"/>
      <c r="AN85" s="17"/>
      <c r="AO85" s="17"/>
      <c r="AP85" s="17"/>
      <c r="AQ85" s="18"/>
      <c r="AR85" s="19"/>
      <c r="AS85" s="19"/>
      <c r="AT85" s="19"/>
      <c r="AU85" s="19">
        <v>40</v>
      </c>
      <c r="AV85" s="20"/>
      <c r="AW85" s="20"/>
    </row>
    <row r="86" spans="1:49">
      <c r="A86" s="7" t="s">
        <v>141</v>
      </c>
      <c r="B86" s="8"/>
      <c r="C86" s="9" t="s">
        <v>142</v>
      </c>
      <c r="D86" s="9" t="s">
        <v>68</v>
      </c>
      <c r="E86" s="8" t="s">
        <v>69</v>
      </c>
      <c r="F86" s="8" t="s">
        <v>70</v>
      </c>
      <c r="G86" s="25">
        <v>2</v>
      </c>
      <c r="H86" s="25">
        <v>4</v>
      </c>
      <c r="I86" s="25"/>
      <c r="J86" s="31"/>
      <c r="K86" s="31"/>
      <c r="L86" s="30">
        <v>40</v>
      </c>
      <c r="M86" s="31"/>
      <c r="N86" s="31">
        <v>40</v>
      </c>
      <c r="O86" s="12"/>
      <c r="P86" s="12"/>
      <c r="Q86" s="12"/>
      <c r="R86" s="13"/>
      <c r="S86" s="13"/>
      <c r="T86" s="13"/>
      <c r="U86" s="14"/>
      <c r="V86" s="14"/>
      <c r="W86" s="14"/>
      <c r="X86" s="14"/>
      <c r="Y86" s="14"/>
      <c r="Z86" s="15"/>
      <c r="AA86" s="15"/>
      <c r="AB86" s="15"/>
      <c r="AC86" s="15"/>
      <c r="AD86" s="146"/>
      <c r="AE86" s="15"/>
      <c r="AF86" s="15"/>
      <c r="AG86" s="15"/>
      <c r="AH86" s="15"/>
      <c r="AI86" s="15"/>
      <c r="AJ86" s="16"/>
      <c r="AK86" s="16"/>
      <c r="AL86" s="16"/>
      <c r="AM86" s="17"/>
      <c r="AN86" s="17"/>
      <c r="AO86" s="17"/>
      <c r="AP86" s="17"/>
      <c r="AQ86" s="18"/>
      <c r="AR86" s="19"/>
      <c r="AS86" s="19"/>
      <c r="AT86" s="19">
        <v>40</v>
      </c>
      <c r="AU86" s="19"/>
      <c r="AV86" s="20"/>
      <c r="AW86" s="20"/>
    </row>
    <row r="87" spans="1:49" ht="22.5">
      <c r="A87" s="7" t="s">
        <v>352</v>
      </c>
      <c r="B87" s="8"/>
      <c r="C87" s="9" t="s">
        <v>4405</v>
      </c>
      <c r="D87" s="9" t="s">
        <v>116</v>
      </c>
      <c r="E87" s="8" t="s">
        <v>69</v>
      </c>
      <c r="F87" s="8" t="s">
        <v>70</v>
      </c>
      <c r="G87" s="10" t="s">
        <v>264</v>
      </c>
      <c r="H87" s="10">
        <v>4</v>
      </c>
      <c r="I87" s="10"/>
      <c r="J87" s="10"/>
      <c r="K87" s="36">
        <v>40</v>
      </c>
      <c r="L87" s="10"/>
      <c r="M87" s="10"/>
      <c r="N87" s="31">
        <v>40</v>
      </c>
      <c r="O87" s="12"/>
      <c r="P87" s="12"/>
      <c r="Q87" s="12"/>
      <c r="R87" s="13"/>
      <c r="S87" s="13"/>
      <c r="T87" s="13"/>
      <c r="U87" s="14"/>
      <c r="V87" s="14"/>
      <c r="W87" s="14"/>
      <c r="X87" s="14"/>
      <c r="Y87" s="14"/>
      <c r="Z87" s="15"/>
      <c r="AA87" s="15"/>
      <c r="AB87" s="15"/>
      <c r="AC87" s="15"/>
      <c r="AD87" s="146"/>
      <c r="AE87" s="15"/>
      <c r="AF87" s="15"/>
      <c r="AG87" s="15"/>
      <c r="AH87" s="15"/>
      <c r="AI87" s="15"/>
      <c r="AJ87" s="16"/>
      <c r="AK87" s="16"/>
      <c r="AL87" s="16"/>
      <c r="AM87" s="17"/>
      <c r="AN87" s="17"/>
      <c r="AO87" s="17">
        <v>40</v>
      </c>
      <c r="AP87" s="17"/>
      <c r="AQ87" s="18"/>
      <c r="AR87" s="19"/>
      <c r="AS87" s="19"/>
      <c r="AT87" s="19"/>
      <c r="AU87" s="19"/>
      <c r="AV87" s="20"/>
      <c r="AW87" s="20"/>
    </row>
    <row r="88" spans="1:49" ht="22.5">
      <c r="A88" s="7" t="s">
        <v>143</v>
      </c>
      <c r="B88" s="8"/>
      <c r="C88" s="9" t="s">
        <v>4406</v>
      </c>
      <c r="D88" s="9" t="s">
        <v>84</v>
      </c>
      <c r="E88" s="8" t="s">
        <v>119</v>
      </c>
      <c r="F88" s="8" t="s">
        <v>70</v>
      </c>
      <c r="G88" s="10">
        <v>2</v>
      </c>
      <c r="H88" s="10">
        <v>4</v>
      </c>
      <c r="I88" s="10"/>
      <c r="J88" s="10"/>
      <c r="K88" s="36">
        <v>40</v>
      </c>
      <c r="L88" s="10"/>
      <c r="M88" s="10"/>
      <c r="N88" s="31">
        <v>40</v>
      </c>
      <c r="O88" s="12"/>
      <c r="P88" s="12"/>
      <c r="Q88" s="12"/>
      <c r="R88" s="13"/>
      <c r="S88" s="13"/>
      <c r="T88" s="13"/>
      <c r="U88" s="14"/>
      <c r="V88" s="14"/>
      <c r="W88" s="14"/>
      <c r="X88" s="14"/>
      <c r="Y88" s="14"/>
      <c r="Z88" s="15"/>
      <c r="AA88" s="15"/>
      <c r="AB88" s="15"/>
      <c r="AC88" s="15"/>
      <c r="AD88" s="146"/>
      <c r="AE88" s="15"/>
      <c r="AF88" s="15"/>
      <c r="AG88" s="15"/>
      <c r="AH88" s="15"/>
      <c r="AI88" s="15"/>
      <c r="AJ88" s="16"/>
      <c r="AK88" s="16"/>
      <c r="AL88" s="16"/>
      <c r="AM88" s="17"/>
      <c r="AN88" s="17"/>
      <c r="AO88" s="17">
        <v>40</v>
      </c>
      <c r="AP88" s="17"/>
      <c r="AQ88" s="18"/>
      <c r="AR88" s="19"/>
      <c r="AS88" s="19"/>
      <c r="AT88" s="19"/>
      <c r="AU88" s="19"/>
      <c r="AV88" s="20"/>
      <c r="AW88" s="20"/>
    </row>
    <row r="89" spans="1:49" ht="22.5">
      <c r="A89" s="7" t="s">
        <v>354</v>
      </c>
      <c r="B89" s="8"/>
      <c r="C89" s="9" t="s">
        <v>355</v>
      </c>
      <c r="D89" s="9" t="s">
        <v>68</v>
      </c>
      <c r="E89" s="8" t="s">
        <v>4</v>
      </c>
      <c r="F89" s="8" t="s">
        <v>70</v>
      </c>
      <c r="G89" s="10" t="s">
        <v>264</v>
      </c>
      <c r="H89" s="10">
        <v>4</v>
      </c>
      <c r="I89" s="10"/>
      <c r="J89" s="10"/>
      <c r="K89" s="36">
        <v>40</v>
      </c>
      <c r="L89" s="10"/>
      <c r="M89" s="10"/>
      <c r="N89" s="31">
        <v>40</v>
      </c>
      <c r="O89" s="12"/>
      <c r="P89" s="12"/>
      <c r="Q89" s="12"/>
      <c r="R89" s="13"/>
      <c r="S89" s="13"/>
      <c r="T89" s="13"/>
      <c r="U89" s="14"/>
      <c r="V89" s="14"/>
      <c r="W89" s="14"/>
      <c r="X89" s="14"/>
      <c r="Y89" s="14"/>
      <c r="Z89" s="15"/>
      <c r="AA89" s="15"/>
      <c r="AB89" s="15"/>
      <c r="AC89" s="15"/>
      <c r="AD89" s="146"/>
      <c r="AE89" s="15"/>
      <c r="AF89" s="15"/>
      <c r="AG89" s="15"/>
      <c r="AH89" s="15"/>
      <c r="AI89" s="15"/>
      <c r="AJ89" s="16"/>
      <c r="AK89" s="16"/>
      <c r="AL89" s="16"/>
      <c r="AM89" s="17"/>
      <c r="AN89" s="17"/>
      <c r="AO89" s="17">
        <v>40</v>
      </c>
      <c r="AP89" s="17"/>
      <c r="AQ89" s="18"/>
      <c r="AR89" s="19"/>
      <c r="AS89" s="19"/>
      <c r="AT89" s="19"/>
      <c r="AU89" s="19"/>
      <c r="AV89" s="20"/>
      <c r="AW89" s="20"/>
    </row>
    <row r="90" spans="1:49">
      <c r="A90" s="7" t="s">
        <v>356</v>
      </c>
      <c r="B90" s="8"/>
      <c r="C90" s="9" t="s">
        <v>4327</v>
      </c>
      <c r="D90" s="9" t="s">
        <v>68</v>
      </c>
      <c r="E90" s="8" t="s">
        <v>100</v>
      </c>
      <c r="F90" s="8" t="s">
        <v>70</v>
      </c>
      <c r="G90" s="10">
        <v>1</v>
      </c>
      <c r="H90" s="10">
        <v>4</v>
      </c>
      <c r="I90" s="10"/>
      <c r="J90" s="10"/>
      <c r="K90" s="10"/>
      <c r="L90" s="33">
        <v>40</v>
      </c>
      <c r="M90" s="10"/>
      <c r="N90" s="31">
        <v>40</v>
      </c>
      <c r="O90" s="12"/>
      <c r="P90" s="12"/>
      <c r="Q90" s="12"/>
      <c r="R90" s="13"/>
      <c r="S90" s="13"/>
      <c r="T90" s="13"/>
      <c r="U90" s="14"/>
      <c r="V90" s="14"/>
      <c r="W90" s="14"/>
      <c r="X90" s="14"/>
      <c r="Y90" s="14"/>
      <c r="Z90" s="15"/>
      <c r="AA90" s="15"/>
      <c r="AB90" s="15"/>
      <c r="AC90" s="15"/>
      <c r="AD90" s="146"/>
      <c r="AE90" s="15"/>
      <c r="AF90" s="15"/>
      <c r="AG90" s="15"/>
      <c r="AH90" s="15"/>
      <c r="AI90" s="15"/>
      <c r="AJ90" s="16"/>
      <c r="AK90" s="16"/>
      <c r="AL90" s="16"/>
      <c r="AM90" s="17"/>
      <c r="AN90" s="17"/>
      <c r="AO90" s="17"/>
      <c r="AP90" s="17"/>
      <c r="AQ90" s="18"/>
      <c r="AR90" s="19"/>
      <c r="AS90" s="19"/>
      <c r="AT90" s="19"/>
      <c r="AU90" s="19">
        <v>40</v>
      </c>
      <c r="AV90" s="20"/>
      <c r="AW90" s="20"/>
    </row>
    <row r="91" spans="1:49">
      <c r="A91" s="7" t="s">
        <v>357</v>
      </c>
      <c r="B91" s="8"/>
      <c r="C91" s="9" t="s">
        <v>4328</v>
      </c>
      <c r="D91" s="9" t="s">
        <v>68</v>
      </c>
      <c r="E91" s="8" t="s">
        <v>100</v>
      </c>
      <c r="F91" s="8" t="s">
        <v>70</v>
      </c>
      <c r="G91" s="10">
        <v>1</v>
      </c>
      <c r="H91" s="10">
        <v>4</v>
      </c>
      <c r="I91" s="10"/>
      <c r="J91" s="10"/>
      <c r="K91" s="10"/>
      <c r="L91" s="33">
        <v>40</v>
      </c>
      <c r="M91" s="10"/>
      <c r="N91" s="31">
        <v>40</v>
      </c>
      <c r="O91" s="12"/>
      <c r="P91" s="12"/>
      <c r="Q91" s="12"/>
      <c r="R91" s="13"/>
      <c r="S91" s="13"/>
      <c r="T91" s="13"/>
      <c r="U91" s="14"/>
      <c r="V91" s="14"/>
      <c r="W91" s="14"/>
      <c r="X91" s="14"/>
      <c r="Y91" s="14"/>
      <c r="Z91" s="15"/>
      <c r="AA91" s="15"/>
      <c r="AB91" s="15"/>
      <c r="AC91" s="15"/>
      <c r="AD91" s="146"/>
      <c r="AE91" s="15"/>
      <c r="AF91" s="15"/>
      <c r="AG91" s="15"/>
      <c r="AH91" s="15"/>
      <c r="AI91" s="15"/>
      <c r="AJ91" s="16"/>
      <c r="AK91" s="16"/>
      <c r="AL91" s="16"/>
      <c r="AM91" s="17"/>
      <c r="AN91" s="17"/>
      <c r="AO91" s="17"/>
      <c r="AP91" s="17"/>
      <c r="AQ91" s="18"/>
      <c r="AR91" s="19"/>
      <c r="AS91" s="19"/>
      <c r="AT91" s="19"/>
      <c r="AU91" s="19">
        <v>40</v>
      </c>
      <c r="AV91" s="20"/>
      <c r="AW91" s="20"/>
    </row>
    <row r="92" spans="1:49">
      <c r="A92" s="7" t="s">
        <v>145</v>
      </c>
      <c r="B92" s="8"/>
      <c r="C92" s="9" t="s">
        <v>146</v>
      </c>
      <c r="D92" s="9" t="s">
        <v>68</v>
      </c>
      <c r="E92" s="8" t="s">
        <v>69</v>
      </c>
      <c r="F92" s="8" t="s">
        <v>70</v>
      </c>
      <c r="G92" s="10">
        <v>2</v>
      </c>
      <c r="H92" s="10">
        <v>6</v>
      </c>
      <c r="I92" s="11">
        <v>60</v>
      </c>
      <c r="J92" s="10"/>
      <c r="K92" s="10"/>
      <c r="L92" s="10"/>
      <c r="M92" s="10"/>
      <c r="N92" s="10">
        <v>60</v>
      </c>
      <c r="O92" s="12"/>
      <c r="P92" s="12"/>
      <c r="Q92" s="12"/>
      <c r="R92" s="13">
        <v>60</v>
      </c>
      <c r="S92" s="13"/>
      <c r="T92" s="13"/>
      <c r="U92" s="14"/>
      <c r="V92" s="14"/>
      <c r="W92" s="14"/>
      <c r="X92" s="14"/>
      <c r="Y92" s="14"/>
      <c r="Z92" s="15"/>
      <c r="AA92" s="15"/>
      <c r="AB92" s="15"/>
      <c r="AC92" s="15"/>
      <c r="AD92" s="146"/>
      <c r="AE92" s="15"/>
      <c r="AF92" s="15"/>
      <c r="AG92" s="15"/>
      <c r="AH92" s="15"/>
      <c r="AI92" s="15"/>
      <c r="AJ92" s="16"/>
      <c r="AK92" s="16"/>
      <c r="AL92" s="16"/>
      <c r="AM92" s="17"/>
      <c r="AN92" s="17"/>
      <c r="AO92" s="17"/>
      <c r="AP92" s="17"/>
      <c r="AQ92" s="18"/>
      <c r="AR92" s="19"/>
      <c r="AS92" s="19"/>
      <c r="AT92" s="19"/>
      <c r="AU92" s="19"/>
      <c r="AV92" s="20"/>
      <c r="AW92" s="20"/>
    </row>
    <row r="93" spans="1:49">
      <c r="A93" s="7" t="s">
        <v>147</v>
      </c>
      <c r="B93" s="8"/>
      <c r="C93" s="9" t="s">
        <v>148</v>
      </c>
      <c r="D93" s="9" t="s">
        <v>68</v>
      </c>
      <c r="E93" s="8" t="s">
        <v>69</v>
      </c>
      <c r="F93" s="8" t="s">
        <v>70</v>
      </c>
      <c r="G93" s="10">
        <v>2</v>
      </c>
      <c r="H93" s="10">
        <v>4</v>
      </c>
      <c r="I93" s="11">
        <v>40</v>
      </c>
      <c r="J93" s="10"/>
      <c r="K93" s="10"/>
      <c r="L93" s="10"/>
      <c r="M93" s="10"/>
      <c r="N93" s="10">
        <v>40</v>
      </c>
      <c r="O93" s="12"/>
      <c r="P93" s="12"/>
      <c r="Q93" s="12"/>
      <c r="R93" s="13"/>
      <c r="S93" s="13">
        <v>40</v>
      </c>
      <c r="T93" s="13">
        <v>40</v>
      </c>
      <c r="U93" s="14"/>
      <c r="V93" s="14"/>
      <c r="W93" s="14"/>
      <c r="X93" s="14"/>
      <c r="Y93" s="14"/>
      <c r="Z93" s="15"/>
      <c r="AA93" s="15"/>
      <c r="AB93" s="15"/>
      <c r="AC93" s="15"/>
      <c r="AD93" s="146"/>
      <c r="AE93" s="15"/>
      <c r="AF93" s="15"/>
      <c r="AG93" s="15"/>
      <c r="AH93" s="15"/>
      <c r="AI93" s="15"/>
      <c r="AJ93" s="16"/>
      <c r="AK93" s="16"/>
      <c r="AL93" s="16"/>
      <c r="AM93" s="17"/>
      <c r="AN93" s="17"/>
      <c r="AO93" s="17"/>
      <c r="AP93" s="17"/>
      <c r="AQ93" s="18"/>
      <c r="AR93" s="19"/>
      <c r="AS93" s="19"/>
      <c r="AT93" s="19"/>
      <c r="AU93" s="19"/>
      <c r="AV93" s="20"/>
      <c r="AW93" s="20"/>
    </row>
    <row r="94" spans="1:49">
      <c r="A94" s="7" t="s">
        <v>361</v>
      </c>
      <c r="B94" s="8"/>
      <c r="C94" s="9" t="s">
        <v>362</v>
      </c>
      <c r="D94" s="9" t="s">
        <v>68</v>
      </c>
      <c r="E94" s="8" t="s">
        <v>69</v>
      </c>
      <c r="F94" s="8" t="s">
        <v>70</v>
      </c>
      <c r="G94" s="10" t="s">
        <v>264</v>
      </c>
      <c r="H94" s="10">
        <v>8</v>
      </c>
      <c r="I94" s="11">
        <v>80</v>
      </c>
      <c r="J94" s="10"/>
      <c r="K94" s="10"/>
      <c r="L94" s="10"/>
      <c r="M94" s="10"/>
      <c r="N94" s="10">
        <v>80</v>
      </c>
      <c r="O94" s="12"/>
      <c r="P94" s="12"/>
      <c r="Q94" s="12"/>
      <c r="R94" s="13">
        <v>80</v>
      </c>
      <c r="S94" s="13"/>
      <c r="T94" s="13"/>
      <c r="U94" s="14"/>
      <c r="V94" s="14"/>
      <c r="W94" s="14"/>
      <c r="X94" s="14"/>
      <c r="Y94" s="14"/>
      <c r="Z94" s="15"/>
      <c r="AA94" s="15"/>
      <c r="AB94" s="15"/>
      <c r="AC94" s="15"/>
      <c r="AD94" s="146"/>
      <c r="AE94" s="15"/>
      <c r="AF94" s="15"/>
      <c r="AG94" s="15"/>
      <c r="AH94" s="15"/>
      <c r="AI94" s="15"/>
      <c r="AJ94" s="16"/>
      <c r="AK94" s="16"/>
      <c r="AL94" s="16"/>
      <c r="AM94" s="17"/>
      <c r="AN94" s="17"/>
      <c r="AO94" s="17"/>
      <c r="AP94" s="17"/>
      <c r="AQ94" s="18"/>
      <c r="AR94" s="19"/>
      <c r="AS94" s="19"/>
      <c r="AT94" s="19"/>
      <c r="AU94" s="19"/>
      <c r="AV94" s="20"/>
      <c r="AW94" s="20"/>
    </row>
    <row r="95" spans="1:49">
      <c r="A95" s="7" t="s">
        <v>149</v>
      </c>
      <c r="B95" s="8"/>
      <c r="C95" s="9" t="s">
        <v>150</v>
      </c>
      <c r="D95" s="9" t="s">
        <v>84</v>
      </c>
      <c r="E95" s="8" t="s">
        <v>69</v>
      </c>
      <c r="F95" s="8" t="s">
        <v>70</v>
      </c>
      <c r="G95" s="10">
        <v>2</v>
      </c>
      <c r="H95" s="10">
        <v>4</v>
      </c>
      <c r="I95" s="10"/>
      <c r="J95" s="10"/>
      <c r="K95" s="10"/>
      <c r="L95" s="33">
        <v>40</v>
      </c>
      <c r="M95" s="10"/>
      <c r="N95" s="31">
        <v>40</v>
      </c>
      <c r="O95" s="12"/>
      <c r="P95" s="12"/>
      <c r="Q95" s="12"/>
      <c r="R95" s="13"/>
      <c r="S95" s="13"/>
      <c r="T95" s="13"/>
      <c r="U95" s="14"/>
      <c r="V95" s="14"/>
      <c r="W95" s="14"/>
      <c r="X95" s="14"/>
      <c r="Y95" s="14"/>
      <c r="Z95" s="15"/>
      <c r="AA95" s="15"/>
      <c r="AB95" s="15"/>
      <c r="AC95" s="15"/>
      <c r="AD95" s="146"/>
      <c r="AE95" s="15"/>
      <c r="AF95" s="15"/>
      <c r="AG95" s="15"/>
      <c r="AH95" s="15"/>
      <c r="AI95" s="15"/>
      <c r="AJ95" s="16"/>
      <c r="AK95" s="16"/>
      <c r="AL95" s="16"/>
      <c r="AM95" s="17"/>
      <c r="AN95" s="17"/>
      <c r="AO95" s="17"/>
      <c r="AP95" s="17"/>
      <c r="AQ95" s="18"/>
      <c r="AR95" s="19">
        <v>40</v>
      </c>
      <c r="AS95" s="19"/>
      <c r="AT95" s="19">
        <v>40</v>
      </c>
      <c r="AU95" s="19">
        <v>40</v>
      </c>
      <c r="AV95" s="20"/>
      <c r="AW95" s="20"/>
    </row>
    <row r="96" spans="1:49">
      <c r="A96" s="7" t="s">
        <v>363</v>
      </c>
      <c r="B96" s="8"/>
      <c r="C96" s="9" t="s">
        <v>364</v>
      </c>
      <c r="D96" s="9" t="s">
        <v>68</v>
      </c>
      <c r="E96" s="8" t="s">
        <v>69</v>
      </c>
      <c r="F96" s="8" t="s">
        <v>70</v>
      </c>
      <c r="G96" s="10">
        <v>1</v>
      </c>
      <c r="H96" s="10">
        <v>4</v>
      </c>
      <c r="I96" s="10"/>
      <c r="J96" s="32">
        <v>40</v>
      </c>
      <c r="K96" s="10"/>
      <c r="L96" s="10"/>
      <c r="M96" s="10"/>
      <c r="N96" s="31">
        <v>40</v>
      </c>
      <c r="O96" s="12"/>
      <c r="P96" s="12"/>
      <c r="Q96" s="12"/>
      <c r="R96" s="13"/>
      <c r="S96" s="13"/>
      <c r="T96" s="13"/>
      <c r="U96" s="14"/>
      <c r="V96" s="14"/>
      <c r="W96" s="14"/>
      <c r="X96" s="14">
        <v>40</v>
      </c>
      <c r="Y96" s="14">
        <v>40</v>
      </c>
      <c r="Z96" s="15"/>
      <c r="AA96" s="15"/>
      <c r="AB96" s="15"/>
      <c r="AC96" s="15"/>
      <c r="AD96" s="146"/>
      <c r="AE96" s="15"/>
      <c r="AF96" s="15"/>
      <c r="AG96" s="15"/>
      <c r="AH96" s="15"/>
      <c r="AI96" s="15"/>
      <c r="AJ96" s="16"/>
      <c r="AK96" s="16"/>
      <c r="AL96" s="16"/>
      <c r="AM96" s="17"/>
      <c r="AN96" s="17"/>
      <c r="AO96" s="17"/>
      <c r="AP96" s="17"/>
      <c r="AQ96" s="18"/>
      <c r="AR96" s="19"/>
      <c r="AS96" s="19"/>
      <c r="AT96" s="19"/>
      <c r="AU96" s="19"/>
      <c r="AV96" s="20"/>
      <c r="AW96" s="20"/>
    </row>
    <row r="97" spans="1:49">
      <c r="A97" s="7" t="s">
        <v>365</v>
      </c>
      <c r="B97" s="8"/>
      <c r="C97" s="9" t="s">
        <v>366</v>
      </c>
      <c r="D97" s="9" t="s">
        <v>84</v>
      </c>
      <c r="E97" s="8" t="s">
        <v>69</v>
      </c>
      <c r="F97" s="8" t="s">
        <v>70</v>
      </c>
      <c r="G97" s="10">
        <v>1</v>
      </c>
      <c r="H97" s="10">
        <v>6</v>
      </c>
      <c r="I97" s="10"/>
      <c r="J97" s="32">
        <v>60</v>
      </c>
      <c r="K97" s="10"/>
      <c r="L97" s="10"/>
      <c r="M97" s="10"/>
      <c r="N97" s="31">
        <v>60</v>
      </c>
      <c r="O97" s="12"/>
      <c r="P97" s="12"/>
      <c r="Q97" s="12"/>
      <c r="R97" s="13"/>
      <c r="S97" s="13"/>
      <c r="T97" s="13"/>
      <c r="U97" s="14"/>
      <c r="V97" s="14"/>
      <c r="W97" s="14"/>
      <c r="X97" s="14">
        <v>60</v>
      </c>
      <c r="Y97" s="14"/>
      <c r="Z97" s="15"/>
      <c r="AA97" s="15"/>
      <c r="AB97" s="15"/>
      <c r="AC97" s="15"/>
      <c r="AD97" s="146"/>
      <c r="AE97" s="15"/>
      <c r="AF97" s="15"/>
      <c r="AG97" s="15"/>
      <c r="AH97" s="15"/>
      <c r="AI97" s="15"/>
      <c r="AJ97" s="16"/>
      <c r="AK97" s="16"/>
      <c r="AL97" s="16"/>
      <c r="AM97" s="17"/>
      <c r="AN97" s="17"/>
      <c r="AO97" s="17"/>
      <c r="AP97" s="17"/>
      <c r="AQ97" s="18"/>
      <c r="AR97" s="19"/>
      <c r="AS97" s="19"/>
      <c r="AT97" s="19"/>
      <c r="AU97" s="19"/>
      <c r="AV97" s="20"/>
      <c r="AW97" s="20"/>
    </row>
    <row r="98" spans="1:49">
      <c r="A98" s="7" t="s">
        <v>151</v>
      </c>
      <c r="B98" s="8"/>
      <c r="C98" s="9" t="s">
        <v>152</v>
      </c>
      <c r="D98" s="9" t="s">
        <v>84</v>
      </c>
      <c r="E98" s="8" t="s">
        <v>100</v>
      </c>
      <c r="F98" s="8" t="s">
        <v>70</v>
      </c>
      <c r="G98" s="10">
        <v>2</v>
      </c>
      <c r="H98" s="10">
        <v>6</v>
      </c>
      <c r="I98" s="10"/>
      <c r="J98" s="32">
        <v>60</v>
      </c>
      <c r="K98" s="10"/>
      <c r="L98" s="10"/>
      <c r="M98" s="10"/>
      <c r="N98" s="31">
        <v>60</v>
      </c>
      <c r="O98" s="12"/>
      <c r="P98" s="12"/>
      <c r="Q98" s="12"/>
      <c r="R98" s="13"/>
      <c r="S98" s="13"/>
      <c r="T98" s="13"/>
      <c r="U98" s="14"/>
      <c r="V98" s="14"/>
      <c r="W98" s="14"/>
      <c r="X98" s="14"/>
      <c r="Y98" s="14"/>
      <c r="Z98" s="15"/>
      <c r="AA98" s="15"/>
      <c r="AB98" s="15">
        <v>60</v>
      </c>
      <c r="AC98" s="15"/>
      <c r="AD98" s="146">
        <v>60</v>
      </c>
      <c r="AE98" s="15">
        <v>60</v>
      </c>
      <c r="AF98" s="15"/>
      <c r="AG98" s="15"/>
      <c r="AH98" s="15"/>
      <c r="AI98" s="15">
        <v>60</v>
      </c>
      <c r="AJ98" s="16"/>
      <c r="AK98" s="16"/>
      <c r="AL98" s="16"/>
      <c r="AM98" s="17"/>
      <c r="AN98" s="17"/>
      <c r="AO98" s="17"/>
      <c r="AP98" s="17"/>
      <c r="AQ98" s="18"/>
      <c r="AR98" s="19"/>
      <c r="AS98" s="19"/>
      <c r="AT98" s="19"/>
      <c r="AU98" s="19"/>
      <c r="AV98" s="20"/>
      <c r="AW98" s="20"/>
    </row>
    <row r="99" spans="1:49">
      <c r="A99" s="7" t="s">
        <v>367</v>
      </c>
      <c r="B99" s="8"/>
      <c r="C99" s="9" t="s">
        <v>368</v>
      </c>
      <c r="D99" s="9" t="s">
        <v>84</v>
      </c>
      <c r="E99" s="8" t="s">
        <v>69</v>
      </c>
      <c r="F99" s="8" t="s">
        <v>70</v>
      </c>
      <c r="G99" s="10">
        <v>1</v>
      </c>
      <c r="H99" s="10">
        <v>4</v>
      </c>
      <c r="I99" s="10"/>
      <c r="J99" s="32">
        <v>40</v>
      </c>
      <c r="K99" s="10"/>
      <c r="L99" s="10"/>
      <c r="M99" s="10"/>
      <c r="N99" s="31">
        <v>40</v>
      </c>
      <c r="O99" s="12"/>
      <c r="P99" s="12"/>
      <c r="Q99" s="12"/>
      <c r="R99" s="13"/>
      <c r="S99" s="13"/>
      <c r="T99" s="13"/>
      <c r="U99" s="14"/>
      <c r="V99" s="14"/>
      <c r="W99" s="14"/>
      <c r="X99" s="14"/>
      <c r="Y99" s="14"/>
      <c r="Z99" s="15"/>
      <c r="AA99" s="15"/>
      <c r="AB99" s="15">
        <v>40</v>
      </c>
      <c r="AC99" s="15"/>
      <c r="AD99" s="146"/>
      <c r="AE99" s="15">
        <v>40</v>
      </c>
      <c r="AF99" s="15"/>
      <c r="AG99" s="15"/>
      <c r="AH99" s="15"/>
      <c r="AI99" s="15"/>
      <c r="AJ99" s="16"/>
      <c r="AK99" s="16"/>
      <c r="AL99" s="16"/>
      <c r="AM99" s="17"/>
      <c r="AN99" s="17"/>
      <c r="AO99" s="17"/>
      <c r="AP99" s="17"/>
      <c r="AQ99" s="18"/>
      <c r="AR99" s="19"/>
      <c r="AS99" s="19"/>
      <c r="AT99" s="19"/>
      <c r="AU99" s="19"/>
      <c r="AV99" s="20"/>
      <c r="AW99" s="20"/>
    </row>
    <row r="100" spans="1:49" ht="22.5">
      <c r="A100" s="7" t="s">
        <v>153</v>
      </c>
      <c r="B100" s="8"/>
      <c r="C100" s="9" t="s">
        <v>154</v>
      </c>
      <c r="D100" s="9" t="s">
        <v>84</v>
      </c>
      <c r="E100" s="8" t="s">
        <v>69</v>
      </c>
      <c r="F100" s="8" t="s">
        <v>70</v>
      </c>
      <c r="G100" s="10">
        <v>2</v>
      </c>
      <c r="H100" s="10">
        <v>6</v>
      </c>
      <c r="I100" s="10"/>
      <c r="J100" s="32">
        <v>60</v>
      </c>
      <c r="K100" s="10"/>
      <c r="L100" s="10"/>
      <c r="M100" s="10"/>
      <c r="N100" s="31">
        <v>60</v>
      </c>
      <c r="O100" s="12"/>
      <c r="P100" s="12"/>
      <c r="Q100" s="12"/>
      <c r="R100" s="13"/>
      <c r="S100" s="13"/>
      <c r="T100" s="13"/>
      <c r="U100" s="14"/>
      <c r="V100" s="14"/>
      <c r="W100" s="14"/>
      <c r="X100" s="14"/>
      <c r="Y100" s="14"/>
      <c r="Z100" s="15"/>
      <c r="AA100" s="15"/>
      <c r="AB100" s="15">
        <v>60</v>
      </c>
      <c r="AC100" s="15"/>
      <c r="AD100" s="146"/>
      <c r="AE100" s="15">
        <v>60</v>
      </c>
      <c r="AF100" s="15"/>
      <c r="AG100" s="15"/>
      <c r="AH100" s="15"/>
      <c r="AI100" s="15"/>
      <c r="AJ100" s="16"/>
      <c r="AK100" s="16"/>
      <c r="AL100" s="16"/>
      <c r="AM100" s="17"/>
      <c r="AN100" s="17"/>
      <c r="AO100" s="17"/>
      <c r="AP100" s="17"/>
      <c r="AQ100" s="18"/>
      <c r="AR100" s="19"/>
      <c r="AS100" s="19"/>
      <c r="AT100" s="19"/>
      <c r="AU100" s="19"/>
      <c r="AV100" s="20"/>
      <c r="AW100" s="20"/>
    </row>
    <row r="101" spans="1:49">
      <c r="A101" s="7" t="s">
        <v>369</v>
      </c>
      <c r="B101" s="8"/>
      <c r="C101" s="9" t="s">
        <v>370</v>
      </c>
      <c r="D101" s="9" t="s">
        <v>84</v>
      </c>
      <c r="E101" s="8" t="s">
        <v>69</v>
      </c>
      <c r="F101" s="8" t="s">
        <v>70</v>
      </c>
      <c r="G101" s="10">
        <v>1</v>
      </c>
      <c r="H101" s="10">
        <v>4</v>
      </c>
      <c r="I101" s="10"/>
      <c r="J101" s="32">
        <v>40</v>
      </c>
      <c r="K101" s="10"/>
      <c r="L101" s="10"/>
      <c r="M101" s="10"/>
      <c r="N101" s="31">
        <v>40</v>
      </c>
      <c r="O101" s="12"/>
      <c r="P101" s="12"/>
      <c r="Q101" s="12"/>
      <c r="R101" s="13"/>
      <c r="S101" s="13"/>
      <c r="T101" s="13"/>
      <c r="U101" s="14"/>
      <c r="V101" s="14"/>
      <c r="W101" s="14"/>
      <c r="X101" s="14"/>
      <c r="Y101" s="14"/>
      <c r="Z101" s="15"/>
      <c r="AA101" s="15"/>
      <c r="AB101" s="15">
        <v>40</v>
      </c>
      <c r="AC101" s="15"/>
      <c r="AD101" s="146"/>
      <c r="AE101" s="15">
        <v>40</v>
      </c>
      <c r="AF101" s="15"/>
      <c r="AG101" s="15"/>
      <c r="AH101" s="15"/>
      <c r="AI101" s="15"/>
      <c r="AJ101" s="16"/>
      <c r="AK101" s="16"/>
      <c r="AL101" s="16"/>
      <c r="AM101" s="17"/>
      <c r="AN101" s="17"/>
      <c r="AO101" s="17"/>
      <c r="AP101" s="17"/>
      <c r="AQ101" s="18"/>
      <c r="AR101" s="19"/>
      <c r="AS101" s="19"/>
      <c r="AT101" s="19"/>
      <c r="AU101" s="19"/>
      <c r="AV101" s="20"/>
      <c r="AW101" s="20"/>
    </row>
    <row r="102" spans="1:49">
      <c r="A102" s="7" t="s">
        <v>155</v>
      </c>
      <c r="B102" s="8"/>
      <c r="C102" s="9" t="s">
        <v>156</v>
      </c>
      <c r="D102" s="9" t="s">
        <v>84</v>
      </c>
      <c r="E102" s="8" t="s">
        <v>69</v>
      </c>
      <c r="F102" s="8" t="s">
        <v>70</v>
      </c>
      <c r="G102" s="10">
        <v>2</v>
      </c>
      <c r="H102" s="10">
        <v>6</v>
      </c>
      <c r="I102" s="10"/>
      <c r="J102" s="32">
        <v>60</v>
      </c>
      <c r="K102" s="10"/>
      <c r="L102" s="10"/>
      <c r="M102" s="10"/>
      <c r="N102" s="31">
        <v>60</v>
      </c>
      <c r="O102" s="12"/>
      <c r="P102" s="12"/>
      <c r="Q102" s="12"/>
      <c r="R102" s="13"/>
      <c r="S102" s="13"/>
      <c r="T102" s="13"/>
      <c r="U102" s="14"/>
      <c r="V102" s="14"/>
      <c r="W102" s="14"/>
      <c r="X102" s="14"/>
      <c r="Y102" s="14"/>
      <c r="Z102" s="15"/>
      <c r="AA102" s="15"/>
      <c r="AB102" s="15">
        <v>60</v>
      </c>
      <c r="AC102" s="15"/>
      <c r="AD102" s="146"/>
      <c r="AE102" s="15">
        <v>60</v>
      </c>
      <c r="AF102" s="15"/>
      <c r="AG102" s="15"/>
      <c r="AH102" s="15"/>
      <c r="AI102" s="15"/>
      <c r="AJ102" s="16"/>
      <c r="AK102" s="16"/>
      <c r="AL102" s="16"/>
      <c r="AM102" s="17"/>
      <c r="AN102" s="17"/>
      <c r="AO102" s="17"/>
      <c r="AP102" s="17"/>
      <c r="AQ102" s="18"/>
      <c r="AR102" s="19"/>
      <c r="AS102" s="19"/>
      <c r="AT102" s="19"/>
      <c r="AU102" s="19"/>
      <c r="AV102" s="20"/>
      <c r="AW102" s="20"/>
    </row>
    <row r="103" spans="1:49">
      <c r="A103" s="7" t="s">
        <v>371</v>
      </c>
      <c r="B103" s="8"/>
      <c r="C103" s="9" t="s">
        <v>372</v>
      </c>
      <c r="D103" s="9" t="s">
        <v>68</v>
      </c>
      <c r="E103" s="8" t="s">
        <v>69</v>
      </c>
      <c r="F103" s="8" t="s">
        <v>70</v>
      </c>
      <c r="G103" s="10" t="s">
        <v>264</v>
      </c>
      <c r="H103" s="10">
        <v>8</v>
      </c>
      <c r="I103" s="10"/>
      <c r="J103" s="32">
        <v>80</v>
      </c>
      <c r="K103" s="10"/>
      <c r="L103" s="10"/>
      <c r="M103" s="10"/>
      <c r="N103" s="31">
        <v>80</v>
      </c>
      <c r="O103" s="12"/>
      <c r="P103" s="12"/>
      <c r="Q103" s="12"/>
      <c r="R103" s="13"/>
      <c r="S103" s="13"/>
      <c r="T103" s="13"/>
      <c r="U103" s="14"/>
      <c r="V103" s="14"/>
      <c r="W103" s="14"/>
      <c r="X103" s="14"/>
      <c r="Y103" s="14"/>
      <c r="Z103" s="15"/>
      <c r="AA103" s="15"/>
      <c r="AB103" s="15"/>
      <c r="AC103" s="15"/>
      <c r="AD103" s="146">
        <v>80</v>
      </c>
      <c r="AE103" s="15">
        <v>80</v>
      </c>
      <c r="AF103" s="15"/>
      <c r="AG103" s="15"/>
      <c r="AH103" s="15"/>
      <c r="AI103" s="15"/>
      <c r="AJ103" s="16"/>
      <c r="AK103" s="16"/>
      <c r="AL103" s="16"/>
      <c r="AM103" s="17"/>
      <c r="AN103" s="17"/>
      <c r="AO103" s="17"/>
      <c r="AP103" s="17"/>
      <c r="AQ103" s="18"/>
      <c r="AR103" s="19"/>
      <c r="AS103" s="19"/>
      <c r="AT103" s="19"/>
      <c r="AU103" s="19"/>
      <c r="AV103" s="20"/>
      <c r="AW103" s="20"/>
    </row>
    <row r="104" spans="1:49" ht="22.5">
      <c r="A104" s="7" t="s">
        <v>373</v>
      </c>
      <c r="B104" s="8"/>
      <c r="C104" s="9" t="s">
        <v>374</v>
      </c>
      <c r="D104" s="9" t="s">
        <v>84</v>
      </c>
      <c r="E104" s="8" t="s">
        <v>69</v>
      </c>
      <c r="F104" s="8" t="s">
        <v>70</v>
      </c>
      <c r="G104" s="10" t="s">
        <v>264</v>
      </c>
      <c r="H104" s="10">
        <v>8</v>
      </c>
      <c r="I104" s="10"/>
      <c r="J104" s="32">
        <v>80</v>
      </c>
      <c r="K104" s="10"/>
      <c r="L104" s="10"/>
      <c r="M104" s="10"/>
      <c r="N104" s="31">
        <v>80</v>
      </c>
      <c r="O104" s="12"/>
      <c r="P104" s="12"/>
      <c r="Q104" s="12"/>
      <c r="R104" s="13"/>
      <c r="S104" s="13"/>
      <c r="T104" s="13"/>
      <c r="U104" s="14"/>
      <c r="V104" s="14"/>
      <c r="W104" s="14"/>
      <c r="X104" s="14"/>
      <c r="Y104" s="14"/>
      <c r="Z104" s="15"/>
      <c r="AA104" s="15"/>
      <c r="AB104" s="15"/>
      <c r="AC104" s="15"/>
      <c r="AD104" s="146">
        <v>80</v>
      </c>
      <c r="AE104" s="15">
        <v>80</v>
      </c>
      <c r="AF104" s="15"/>
      <c r="AG104" s="15"/>
      <c r="AH104" s="15"/>
      <c r="AI104" s="15"/>
      <c r="AJ104" s="16"/>
      <c r="AK104" s="16"/>
      <c r="AL104" s="16"/>
      <c r="AM104" s="17"/>
      <c r="AN104" s="17"/>
      <c r="AO104" s="17"/>
      <c r="AP104" s="17"/>
      <c r="AQ104" s="18"/>
      <c r="AR104" s="19"/>
      <c r="AS104" s="19"/>
      <c r="AT104" s="19"/>
      <c r="AU104" s="19"/>
      <c r="AV104" s="20"/>
      <c r="AW104" s="20"/>
    </row>
    <row r="105" spans="1:49" ht="22.5">
      <c r="A105" s="7" t="s">
        <v>375</v>
      </c>
      <c r="B105" s="8"/>
      <c r="C105" s="9" t="s">
        <v>376</v>
      </c>
      <c r="D105" s="9" t="s">
        <v>68</v>
      </c>
      <c r="E105" s="8" t="s">
        <v>100</v>
      </c>
      <c r="F105" s="8" t="s">
        <v>70</v>
      </c>
      <c r="G105" s="10" t="s">
        <v>264</v>
      </c>
      <c r="H105" s="10">
        <v>8</v>
      </c>
      <c r="I105" s="10"/>
      <c r="J105" s="32">
        <v>80</v>
      </c>
      <c r="K105" s="10"/>
      <c r="L105" s="10"/>
      <c r="M105" s="10"/>
      <c r="N105" s="31">
        <v>80</v>
      </c>
      <c r="O105" s="12"/>
      <c r="P105" s="12"/>
      <c r="Q105" s="12"/>
      <c r="R105" s="13"/>
      <c r="S105" s="13"/>
      <c r="T105" s="13"/>
      <c r="U105" s="14"/>
      <c r="V105" s="14"/>
      <c r="W105" s="14"/>
      <c r="X105" s="14"/>
      <c r="Y105" s="14"/>
      <c r="Z105" s="15"/>
      <c r="AA105" s="15"/>
      <c r="AB105" s="15"/>
      <c r="AC105" s="15"/>
      <c r="AD105" s="146"/>
      <c r="AE105" s="15">
        <v>80</v>
      </c>
      <c r="AF105" s="15"/>
      <c r="AG105" s="15"/>
      <c r="AH105" s="15"/>
      <c r="AI105" s="15"/>
      <c r="AJ105" s="16"/>
      <c r="AK105" s="16"/>
      <c r="AL105" s="16"/>
      <c r="AM105" s="17"/>
      <c r="AN105" s="17"/>
      <c r="AO105" s="17"/>
      <c r="AP105" s="17"/>
      <c r="AQ105" s="18"/>
      <c r="AR105" s="19"/>
      <c r="AS105" s="19"/>
      <c r="AT105" s="19"/>
      <c r="AU105" s="19"/>
      <c r="AV105" s="20"/>
      <c r="AW105" s="20"/>
    </row>
    <row r="106" spans="1:49">
      <c r="A106" s="7" t="s">
        <v>377</v>
      </c>
      <c r="B106" s="8"/>
      <c r="C106" s="9" t="s">
        <v>378</v>
      </c>
      <c r="D106" s="9" t="s">
        <v>84</v>
      </c>
      <c r="E106" s="8" t="s">
        <v>69</v>
      </c>
      <c r="F106" s="8" t="s">
        <v>96</v>
      </c>
      <c r="G106" s="10">
        <v>1</v>
      </c>
      <c r="H106" s="10">
        <v>4</v>
      </c>
      <c r="I106" s="10"/>
      <c r="J106" s="32">
        <v>40</v>
      </c>
      <c r="K106" s="10"/>
      <c r="L106" s="10"/>
      <c r="M106" s="10"/>
      <c r="N106" s="31">
        <v>40</v>
      </c>
      <c r="O106" s="12"/>
      <c r="P106" s="12"/>
      <c r="Q106" s="12"/>
      <c r="R106" s="13"/>
      <c r="S106" s="13"/>
      <c r="T106" s="13"/>
      <c r="U106" s="14"/>
      <c r="V106" s="14"/>
      <c r="W106" s="14"/>
      <c r="X106" s="14"/>
      <c r="Y106" s="14"/>
      <c r="Z106" s="15"/>
      <c r="AA106" s="15"/>
      <c r="AB106" s="15">
        <v>40</v>
      </c>
      <c r="AC106" s="15"/>
      <c r="AD106" s="146">
        <v>40</v>
      </c>
      <c r="AE106" s="15">
        <v>40</v>
      </c>
      <c r="AF106" s="15"/>
      <c r="AG106" s="15"/>
      <c r="AH106" s="15"/>
      <c r="AI106" s="15"/>
      <c r="AJ106" s="16"/>
      <c r="AK106" s="16"/>
      <c r="AL106" s="16"/>
      <c r="AM106" s="17"/>
      <c r="AN106" s="17"/>
      <c r="AO106" s="17"/>
      <c r="AP106" s="17"/>
      <c r="AQ106" s="18"/>
      <c r="AR106" s="19"/>
      <c r="AS106" s="19"/>
      <c r="AT106" s="19"/>
      <c r="AU106" s="19"/>
      <c r="AV106" s="20"/>
      <c r="AW106" s="20"/>
    </row>
    <row r="107" spans="1:49">
      <c r="A107" s="7" t="s">
        <v>379</v>
      </c>
      <c r="B107" s="8"/>
      <c r="C107" s="9" t="s">
        <v>380</v>
      </c>
      <c r="D107" s="9" t="s">
        <v>84</v>
      </c>
      <c r="E107" s="8" t="s">
        <v>100</v>
      </c>
      <c r="F107" s="8" t="s">
        <v>70</v>
      </c>
      <c r="G107" s="10" t="s">
        <v>264</v>
      </c>
      <c r="H107" s="10">
        <v>8</v>
      </c>
      <c r="I107" s="10"/>
      <c r="J107" s="32">
        <v>80</v>
      </c>
      <c r="K107" s="10"/>
      <c r="L107" s="10"/>
      <c r="M107" s="10"/>
      <c r="N107" s="31">
        <v>80</v>
      </c>
      <c r="O107" s="12"/>
      <c r="P107" s="12"/>
      <c r="Q107" s="12"/>
      <c r="R107" s="13"/>
      <c r="S107" s="13"/>
      <c r="T107" s="13"/>
      <c r="U107" s="14"/>
      <c r="V107" s="14"/>
      <c r="W107" s="14"/>
      <c r="X107" s="14"/>
      <c r="Y107" s="14"/>
      <c r="Z107" s="15"/>
      <c r="AA107" s="15"/>
      <c r="AB107" s="15"/>
      <c r="AC107" s="15"/>
      <c r="AD107" s="146"/>
      <c r="AE107" s="15">
        <v>80</v>
      </c>
      <c r="AF107" s="15"/>
      <c r="AG107" s="15"/>
      <c r="AH107" s="15"/>
      <c r="AI107" s="15"/>
      <c r="AJ107" s="16"/>
      <c r="AK107" s="16"/>
      <c r="AL107" s="16"/>
      <c r="AM107" s="17"/>
      <c r="AN107" s="17"/>
      <c r="AO107" s="17"/>
      <c r="AP107" s="17"/>
      <c r="AQ107" s="18"/>
      <c r="AR107" s="19"/>
      <c r="AS107" s="19"/>
      <c r="AT107" s="19"/>
      <c r="AU107" s="19"/>
      <c r="AV107" s="20"/>
      <c r="AW107" s="20"/>
    </row>
    <row r="108" spans="1:49">
      <c r="A108" s="7" t="s">
        <v>381</v>
      </c>
      <c r="B108" s="8"/>
      <c r="C108" s="9" t="s">
        <v>382</v>
      </c>
      <c r="D108" s="9" t="s">
        <v>84</v>
      </c>
      <c r="E108" s="8" t="s">
        <v>69</v>
      </c>
      <c r="F108" s="8" t="s">
        <v>96</v>
      </c>
      <c r="G108" s="10" t="s">
        <v>264</v>
      </c>
      <c r="H108" s="10">
        <v>8</v>
      </c>
      <c r="I108" s="10"/>
      <c r="J108" s="32">
        <v>80</v>
      </c>
      <c r="K108" s="10"/>
      <c r="L108" s="10"/>
      <c r="M108" s="10"/>
      <c r="N108" s="31">
        <v>80</v>
      </c>
      <c r="O108" s="12"/>
      <c r="P108" s="12"/>
      <c r="Q108" s="12"/>
      <c r="R108" s="13"/>
      <c r="S108" s="13"/>
      <c r="T108" s="13"/>
      <c r="U108" s="14"/>
      <c r="V108" s="14"/>
      <c r="W108" s="14"/>
      <c r="X108" s="14"/>
      <c r="Y108" s="14"/>
      <c r="Z108" s="15"/>
      <c r="AA108" s="15"/>
      <c r="AB108" s="15"/>
      <c r="AC108" s="15"/>
      <c r="AD108" s="146"/>
      <c r="AE108" s="15">
        <v>80</v>
      </c>
      <c r="AF108" s="15"/>
      <c r="AG108" s="15"/>
      <c r="AH108" s="15"/>
      <c r="AI108" s="15"/>
      <c r="AJ108" s="16"/>
      <c r="AK108" s="16"/>
      <c r="AL108" s="16"/>
      <c r="AM108" s="17"/>
      <c r="AN108" s="17"/>
      <c r="AO108" s="17"/>
      <c r="AP108" s="17"/>
      <c r="AQ108" s="18"/>
      <c r="AR108" s="19"/>
      <c r="AS108" s="19"/>
      <c r="AT108" s="19"/>
      <c r="AU108" s="19"/>
      <c r="AV108" s="20"/>
      <c r="AW108" s="20"/>
    </row>
    <row r="109" spans="1:49">
      <c r="A109" s="7" t="s">
        <v>383</v>
      </c>
      <c r="B109" s="8"/>
      <c r="C109" s="9" t="s">
        <v>384</v>
      </c>
      <c r="D109" s="9" t="s">
        <v>84</v>
      </c>
      <c r="E109" s="8" t="s">
        <v>69</v>
      </c>
      <c r="F109" s="8" t="s">
        <v>70</v>
      </c>
      <c r="G109" s="10" t="s">
        <v>264</v>
      </c>
      <c r="H109" s="10">
        <v>8</v>
      </c>
      <c r="I109" s="10"/>
      <c r="J109" s="32">
        <v>80</v>
      </c>
      <c r="K109" s="10"/>
      <c r="L109" s="10"/>
      <c r="M109" s="10"/>
      <c r="N109" s="31">
        <v>80</v>
      </c>
      <c r="O109" s="12"/>
      <c r="P109" s="12"/>
      <c r="Q109" s="12"/>
      <c r="R109" s="13"/>
      <c r="S109" s="13"/>
      <c r="T109" s="13"/>
      <c r="U109" s="14"/>
      <c r="V109" s="14"/>
      <c r="W109" s="14"/>
      <c r="X109" s="14"/>
      <c r="Y109" s="14"/>
      <c r="Z109" s="15"/>
      <c r="AA109" s="15"/>
      <c r="AB109" s="15"/>
      <c r="AC109" s="15"/>
      <c r="AD109" s="146"/>
      <c r="AE109" s="15">
        <v>80</v>
      </c>
      <c r="AF109" s="15"/>
      <c r="AG109" s="15"/>
      <c r="AH109" s="15"/>
      <c r="AI109" s="15"/>
      <c r="AJ109" s="16"/>
      <c r="AK109" s="16"/>
      <c r="AL109" s="16"/>
      <c r="AM109" s="17"/>
      <c r="AN109" s="17"/>
      <c r="AO109" s="17"/>
      <c r="AP109" s="17"/>
      <c r="AQ109" s="18"/>
      <c r="AR109" s="19"/>
      <c r="AS109" s="19"/>
      <c r="AT109" s="19"/>
      <c r="AU109" s="19"/>
      <c r="AV109" s="20"/>
      <c r="AW109" s="20"/>
    </row>
    <row r="110" spans="1:49" ht="22.5">
      <c r="A110" s="7" t="s">
        <v>385</v>
      </c>
      <c r="B110" s="8"/>
      <c r="C110" s="9" t="s">
        <v>386</v>
      </c>
      <c r="D110" s="9" t="s">
        <v>68</v>
      </c>
      <c r="E110" s="8" t="s">
        <v>69</v>
      </c>
      <c r="F110" s="8" t="s">
        <v>70</v>
      </c>
      <c r="G110" s="10">
        <v>1</v>
      </c>
      <c r="H110" s="10">
        <v>4</v>
      </c>
      <c r="I110" s="11">
        <v>20</v>
      </c>
      <c r="J110" s="32">
        <v>20</v>
      </c>
      <c r="K110" s="10"/>
      <c r="L110" s="10"/>
      <c r="M110" s="10"/>
      <c r="N110" s="10">
        <v>40</v>
      </c>
      <c r="O110" s="12"/>
      <c r="P110" s="12"/>
      <c r="Q110" s="12">
        <v>40</v>
      </c>
      <c r="R110" s="13"/>
      <c r="S110" s="13"/>
      <c r="T110" s="13"/>
      <c r="U110" s="14"/>
      <c r="V110" s="14"/>
      <c r="W110" s="14"/>
      <c r="X110" s="14"/>
      <c r="Y110" s="14"/>
      <c r="Z110" s="15">
        <v>40</v>
      </c>
      <c r="AA110" s="15">
        <v>40</v>
      </c>
      <c r="AB110" s="15">
        <v>40</v>
      </c>
      <c r="AC110" s="15">
        <v>40</v>
      </c>
      <c r="AD110" s="146"/>
      <c r="AE110" s="15"/>
      <c r="AF110" s="15">
        <v>40</v>
      </c>
      <c r="AG110" s="15"/>
      <c r="AH110" s="15">
        <v>40</v>
      </c>
      <c r="AI110" s="15">
        <v>40</v>
      </c>
      <c r="AJ110" s="16"/>
      <c r="AK110" s="16"/>
      <c r="AL110" s="16"/>
      <c r="AM110" s="17"/>
      <c r="AN110" s="17"/>
      <c r="AO110" s="17"/>
      <c r="AP110" s="17"/>
      <c r="AQ110" s="18"/>
      <c r="AR110" s="19"/>
      <c r="AS110" s="19"/>
      <c r="AT110" s="19"/>
      <c r="AU110" s="19"/>
      <c r="AV110" s="20"/>
      <c r="AW110" s="20"/>
    </row>
    <row r="111" spans="1:49" ht="22.5">
      <c r="A111" s="7" t="s">
        <v>157</v>
      </c>
      <c r="B111" s="8"/>
      <c r="C111" s="9" t="s">
        <v>158</v>
      </c>
      <c r="D111" s="9" t="s">
        <v>84</v>
      </c>
      <c r="E111" s="8" t="s">
        <v>69</v>
      </c>
      <c r="F111" s="8" t="s">
        <v>70</v>
      </c>
      <c r="G111" s="10">
        <v>2</v>
      </c>
      <c r="H111" s="10">
        <v>6</v>
      </c>
      <c r="I111" s="10"/>
      <c r="J111" s="32">
        <v>60</v>
      </c>
      <c r="K111" s="10"/>
      <c r="L111" s="10"/>
      <c r="M111" s="10"/>
      <c r="N111" s="31">
        <v>60</v>
      </c>
      <c r="O111" s="12"/>
      <c r="P111" s="12"/>
      <c r="Q111" s="12"/>
      <c r="R111" s="13"/>
      <c r="S111" s="13"/>
      <c r="T111" s="13"/>
      <c r="U111" s="14"/>
      <c r="V111" s="14"/>
      <c r="W111" s="14">
        <v>60</v>
      </c>
      <c r="X111" s="14">
        <v>60</v>
      </c>
      <c r="Y111" s="14">
        <v>60</v>
      </c>
      <c r="Z111" s="15"/>
      <c r="AA111" s="15"/>
      <c r="AB111" s="15"/>
      <c r="AC111" s="15"/>
      <c r="AD111" s="146"/>
      <c r="AE111" s="15"/>
      <c r="AF111" s="15"/>
      <c r="AG111" s="15"/>
      <c r="AH111" s="15"/>
      <c r="AI111" s="15"/>
      <c r="AJ111" s="16"/>
      <c r="AK111" s="16"/>
      <c r="AL111" s="16"/>
      <c r="AM111" s="17"/>
      <c r="AN111" s="17"/>
      <c r="AO111" s="17"/>
      <c r="AP111" s="17"/>
      <c r="AQ111" s="18"/>
      <c r="AR111" s="19"/>
      <c r="AS111" s="19"/>
      <c r="AT111" s="19"/>
      <c r="AU111" s="19"/>
      <c r="AV111" s="20"/>
      <c r="AW111" s="20"/>
    </row>
    <row r="112" spans="1:49">
      <c r="A112" s="7" t="s">
        <v>159</v>
      </c>
      <c r="B112" s="8"/>
      <c r="C112" s="9" t="s">
        <v>160</v>
      </c>
      <c r="D112" s="9" t="s">
        <v>68</v>
      </c>
      <c r="E112" s="8" t="s">
        <v>69</v>
      </c>
      <c r="F112" s="8" t="s">
        <v>70</v>
      </c>
      <c r="G112" s="25">
        <v>2</v>
      </c>
      <c r="H112" s="25">
        <v>6</v>
      </c>
      <c r="I112" s="31"/>
      <c r="J112" s="32">
        <v>60</v>
      </c>
      <c r="K112" s="31"/>
      <c r="L112" s="31"/>
      <c r="M112" s="31"/>
      <c r="N112" s="31">
        <v>60</v>
      </c>
      <c r="O112" s="12"/>
      <c r="P112" s="12"/>
      <c r="Q112" s="12"/>
      <c r="R112" s="13"/>
      <c r="S112" s="13"/>
      <c r="T112" s="13"/>
      <c r="U112" s="14"/>
      <c r="V112" s="14"/>
      <c r="W112" s="14"/>
      <c r="X112" s="14"/>
      <c r="Y112" s="14"/>
      <c r="Z112" s="15"/>
      <c r="AA112" s="15"/>
      <c r="AB112" s="15"/>
      <c r="AC112" s="15"/>
      <c r="AD112" s="146"/>
      <c r="AE112" s="15"/>
      <c r="AF112" s="15"/>
      <c r="AG112" s="15"/>
      <c r="AH112" s="15"/>
      <c r="AI112" s="15">
        <v>60</v>
      </c>
      <c r="AJ112" s="16"/>
      <c r="AK112" s="16"/>
      <c r="AL112" s="16"/>
      <c r="AM112" s="17"/>
      <c r="AN112" s="17"/>
      <c r="AO112" s="17"/>
      <c r="AP112" s="17"/>
      <c r="AQ112" s="18"/>
      <c r="AR112" s="19"/>
      <c r="AS112" s="19"/>
      <c r="AT112" s="19"/>
      <c r="AU112" s="19"/>
      <c r="AV112" s="20"/>
      <c r="AW112" s="20"/>
    </row>
    <row r="113" spans="1:49">
      <c r="A113" s="7" t="s">
        <v>387</v>
      </c>
      <c r="B113" s="8"/>
      <c r="C113" s="9" t="s">
        <v>388</v>
      </c>
      <c r="D113" s="9" t="s">
        <v>68</v>
      </c>
      <c r="E113" s="8" t="s">
        <v>69</v>
      </c>
      <c r="F113" s="8" t="s">
        <v>70</v>
      </c>
      <c r="G113" s="25">
        <v>1</v>
      </c>
      <c r="H113" s="25">
        <v>4</v>
      </c>
      <c r="I113" s="31"/>
      <c r="J113" s="28">
        <v>40</v>
      </c>
      <c r="K113" s="31"/>
      <c r="L113" s="31"/>
      <c r="M113" s="31"/>
      <c r="N113" s="31">
        <v>40</v>
      </c>
      <c r="O113" s="12"/>
      <c r="P113" s="12"/>
      <c r="Q113" s="12"/>
      <c r="R113" s="13"/>
      <c r="S113" s="13"/>
      <c r="T113" s="13"/>
      <c r="U113" s="14"/>
      <c r="V113" s="14"/>
      <c r="W113" s="14"/>
      <c r="X113" s="14"/>
      <c r="Y113" s="14"/>
      <c r="Z113" s="15"/>
      <c r="AA113" s="15"/>
      <c r="AB113" s="15"/>
      <c r="AC113" s="15">
        <v>40</v>
      </c>
      <c r="AD113" s="146"/>
      <c r="AE113" s="15"/>
      <c r="AF113" s="15"/>
      <c r="AG113" s="15"/>
      <c r="AH113" s="15">
        <v>40</v>
      </c>
      <c r="AI113" s="15">
        <v>40</v>
      </c>
      <c r="AJ113" s="16"/>
      <c r="AK113" s="16"/>
      <c r="AL113" s="16"/>
      <c r="AM113" s="17"/>
      <c r="AN113" s="17"/>
      <c r="AO113" s="17"/>
      <c r="AP113" s="17"/>
      <c r="AQ113" s="18"/>
      <c r="AR113" s="19"/>
      <c r="AS113" s="19"/>
      <c r="AT113" s="19"/>
      <c r="AU113" s="19"/>
      <c r="AV113" s="20"/>
      <c r="AW113" s="20"/>
    </row>
    <row r="114" spans="1:49" ht="22.5">
      <c r="A114" s="7" t="s">
        <v>161</v>
      </c>
      <c r="B114" s="8"/>
      <c r="C114" s="9" t="s">
        <v>162</v>
      </c>
      <c r="D114" s="9" t="s">
        <v>68</v>
      </c>
      <c r="E114" s="8" t="s">
        <v>69</v>
      </c>
      <c r="F114" s="8" t="s">
        <v>70</v>
      </c>
      <c r="G114" s="25">
        <v>2</v>
      </c>
      <c r="H114" s="25">
        <v>4</v>
      </c>
      <c r="I114" s="31"/>
      <c r="J114" s="28">
        <v>40</v>
      </c>
      <c r="K114" s="31"/>
      <c r="L114" s="31"/>
      <c r="M114" s="31"/>
      <c r="N114" s="31">
        <v>40</v>
      </c>
      <c r="O114" s="12"/>
      <c r="P114" s="12"/>
      <c r="Q114" s="12"/>
      <c r="R114" s="13"/>
      <c r="S114" s="13"/>
      <c r="T114" s="13"/>
      <c r="U114" s="14"/>
      <c r="V114" s="14"/>
      <c r="W114" s="14"/>
      <c r="X114" s="14"/>
      <c r="Y114" s="14"/>
      <c r="Z114" s="15"/>
      <c r="AA114" s="15"/>
      <c r="AB114" s="15"/>
      <c r="AC114" s="15">
        <v>40</v>
      </c>
      <c r="AD114" s="146"/>
      <c r="AE114" s="15"/>
      <c r="AF114" s="15"/>
      <c r="AG114" s="15"/>
      <c r="AH114" s="15">
        <v>40</v>
      </c>
      <c r="AI114" s="15">
        <v>40</v>
      </c>
      <c r="AJ114" s="16"/>
      <c r="AK114" s="16"/>
      <c r="AL114" s="16"/>
      <c r="AM114" s="17"/>
      <c r="AN114" s="17"/>
      <c r="AO114" s="17"/>
      <c r="AP114" s="17"/>
      <c r="AQ114" s="18"/>
      <c r="AR114" s="19"/>
      <c r="AS114" s="19"/>
      <c r="AT114" s="19"/>
      <c r="AU114" s="19"/>
      <c r="AV114" s="20"/>
      <c r="AW114" s="20"/>
    </row>
    <row r="115" spans="1:49">
      <c r="A115" s="7" t="s">
        <v>389</v>
      </c>
      <c r="B115" s="8"/>
      <c r="C115" s="9" t="s">
        <v>390</v>
      </c>
      <c r="D115" s="9" t="s">
        <v>68</v>
      </c>
      <c r="E115" s="8" t="s">
        <v>69</v>
      </c>
      <c r="F115" s="8" t="s">
        <v>96</v>
      </c>
      <c r="G115" s="25">
        <v>1</v>
      </c>
      <c r="H115" s="25">
        <v>6</v>
      </c>
      <c r="I115" s="31"/>
      <c r="J115" s="28">
        <v>60</v>
      </c>
      <c r="K115" s="31"/>
      <c r="L115" s="31"/>
      <c r="M115" s="31"/>
      <c r="N115" s="31">
        <v>60</v>
      </c>
      <c r="O115" s="12"/>
      <c r="P115" s="12"/>
      <c r="Q115" s="12"/>
      <c r="R115" s="13"/>
      <c r="S115" s="13"/>
      <c r="T115" s="13"/>
      <c r="U115" s="14"/>
      <c r="V115" s="14"/>
      <c r="W115" s="14"/>
      <c r="X115" s="14"/>
      <c r="Y115" s="14"/>
      <c r="Z115" s="15"/>
      <c r="AA115" s="15"/>
      <c r="AB115" s="15"/>
      <c r="AC115" s="15"/>
      <c r="AD115" s="146"/>
      <c r="AE115" s="15"/>
      <c r="AF115" s="15"/>
      <c r="AG115" s="15"/>
      <c r="AH115" s="15"/>
      <c r="AI115" s="15">
        <v>60</v>
      </c>
      <c r="AJ115" s="16"/>
      <c r="AK115" s="16"/>
      <c r="AL115" s="16"/>
      <c r="AM115" s="17"/>
      <c r="AN115" s="17"/>
      <c r="AO115" s="17"/>
      <c r="AP115" s="17"/>
      <c r="AQ115" s="18"/>
      <c r="AR115" s="19"/>
      <c r="AS115" s="19"/>
      <c r="AT115" s="19"/>
      <c r="AU115" s="19"/>
      <c r="AV115" s="20"/>
      <c r="AW115" s="20"/>
    </row>
    <row r="116" spans="1:49">
      <c r="A116" s="7" t="s">
        <v>163</v>
      </c>
      <c r="B116" s="8"/>
      <c r="C116" s="9" t="s">
        <v>164</v>
      </c>
      <c r="D116" s="9" t="s">
        <v>165</v>
      </c>
      <c r="E116" s="8" t="s">
        <v>69</v>
      </c>
      <c r="F116" s="8" t="s">
        <v>96</v>
      </c>
      <c r="G116" s="25">
        <v>2</v>
      </c>
      <c r="H116" s="25">
        <v>6</v>
      </c>
      <c r="I116" s="31"/>
      <c r="J116" s="28">
        <v>60</v>
      </c>
      <c r="K116" s="31"/>
      <c r="L116" s="31"/>
      <c r="M116" s="31"/>
      <c r="N116" s="31">
        <v>60</v>
      </c>
      <c r="O116" s="12"/>
      <c r="P116" s="12"/>
      <c r="Q116" s="12"/>
      <c r="R116" s="13"/>
      <c r="S116" s="13"/>
      <c r="T116" s="13"/>
      <c r="U116" s="14"/>
      <c r="V116" s="14"/>
      <c r="W116" s="14"/>
      <c r="X116" s="14"/>
      <c r="Y116" s="14"/>
      <c r="Z116" s="15"/>
      <c r="AA116" s="15"/>
      <c r="AB116" s="15"/>
      <c r="AC116" s="15"/>
      <c r="AD116" s="146"/>
      <c r="AE116" s="15"/>
      <c r="AF116" s="15"/>
      <c r="AG116" s="15"/>
      <c r="AH116" s="15"/>
      <c r="AI116" s="15">
        <v>60</v>
      </c>
      <c r="AJ116" s="16"/>
      <c r="AK116" s="16"/>
      <c r="AL116" s="16"/>
      <c r="AM116" s="17"/>
      <c r="AN116" s="17"/>
      <c r="AO116" s="17"/>
      <c r="AP116" s="17"/>
      <c r="AQ116" s="18"/>
      <c r="AR116" s="19"/>
      <c r="AS116" s="19"/>
      <c r="AT116" s="19"/>
      <c r="AU116" s="19"/>
      <c r="AV116" s="20"/>
      <c r="AW116" s="20"/>
    </row>
    <row r="117" spans="1:49">
      <c r="A117" s="7" t="s">
        <v>167</v>
      </c>
      <c r="B117" s="8"/>
      <c r="C117" s="9" t="s">
        <v>168</v>
      </c>
      <c r="D117" s="9" t="s">
        <v>68</v>
      </c>
      <c r="E117" s="8" t="s">
        <v>69</v>
      </c>
      <c r="F117" s="8" t="s">
        <v>70</v>
      </c>
      <c r="G117" s="25">
        <v>2</v>
      </c>
      <c r="H117" s="25">
        <v>6</v>
      </c>
      <c r="I117" s="31"/>
      <c r="J117" s="28">
        <v>60</v>
      </c>
      <c r="K117" s="31"/>
      <c r="L117" s="31"/>
      <c r="M117" s="31"/>
      <c r="N117" s="31">
        <v>60</v>
      </c>
      <c r="O117" s="12"/>
      <c r="P117" s="12"/>
      <c r="Q117" s="12"/>
      <c r="R117" s="13"/>
      <c r="S117" s="13"/>
      <c r="T117" s="13"/>
      <c r="U117" s="14"/>
      <c r="V117" s="14"/>
      <c r="W117" s="14"/>
      <c r="X117" s="14"/>
      <c r="Y117" s="14"/>
      <c r="Z117" s="15"/>
      <c r="AA117" s="15"/>
      <c r="AB117" s="15"/>
      <c r="AC117" s="15">
        <v>60</v>
      </c>
      <c r="AD117" s="146"/>
      <c r="AE117" s="15"/>
      <c r="AF117" s="15"/>
      <c r="AG117" s="15"/>
      <c r="AH117" s="15">
        <v>60</v>
      </c>
      <c r="AI117" s="15">
        <v>60</v>
      </c>
      <c r="AJ117" s="16"/>
      <c r="AK117" s="16"/>
      <c r="AL117" s="16"/>
      <c r="AM117" s="17"/>
      <c r="AN117" s="17"/>
      <c r="AO117" s="17"/>
      <c r="AP117" s="17"/>
      <c r="AQ117" s="18"/>
      <c r="AR117" s="19"/>
      <c r="AS117" s="19"/>
      <c r="AT117" s="19"/>
      <c r="AU117" s="19"/>
      <c r="AV117" s="20"/>
      <c r="AW117" s="20"/>
    </row>
    <row r="118" spans="1:49">
      <c r="A118" s="7" t="s">
        <v>391</v>
      </c>
      <c r="B118" s="8"/>
      <c r="C118" s="9" t="s">
        <v>392</v>
      </c>
      <c r="D118" s="9" t="s">
        <v>68</v>
      </c>
      <c r="E118" s="8" t="s">
        <v>69</v>
      </c>
      <c r="F118" s="8" t="s">
        <v>70</v>
      </c>
      <c r="G118" s="10" t="s">
        <v>264</v>
      </c>
      <c r="H118" s="10">
        <v>8</v>
      </c>
      <c r="I118" s="11">
        <v>80</v>
      </c>
      <c r="J118" s="10"/>
      <c r="K118" s="10"/>
      <c r="L118" s="10"/>
      <c r="M118" s="10"/>
      <c r="N118" s="10">
        <v>80</v>
      </c>
      <c r="O118" s="12"/>
      <c r="P118" s="12"/>
      <c r="Q118" s="12"/>
      <c r="R118" s="13">
        <v>80</v>
      </c>
      <c r="S118" s="13"/>
      <c r="T118" s="13"/>
      <c r="U118" s="14"/>
      <c r="V118" s="14"/>
      <c r="W118" s="14"/>
      <c r="X118" s="14"/>
      <c r="Y118" s="14"/>
      <c r="Z118" s="15"/>
      <c r="AA118" s="15"/>
      <c r="AB118" s="15"/>
      <c r="AC118" s="15"/>
      <c r="AD118" s="146"/>
      <c r="AE118" s="15"/>
      <c r="AF118" s="15"/>
      <c r="AG118" s="15"/>
      <c r="AH118" s="15"/>
      <c r="AI118" s="15"/>
      <c r="AJ118" s="16"/>
      <c r="AK118" s="16"/>
      <c r="AL118" s="16"/>
      <c r="AM118" s="17"/>
      <c r="AN118" s="17"/>
      <c r="AO118" s="17"/>
      <c r="AP118" s="17"/>
      <c r="AQ118" s="18"/>
      <c r="AR118" s="19"/>
      <c r="AS118" s="19"/>
      <c r="AT118" s="19"/>
      <c r="AU118" s="19"/>
      <c r="AV118" s="20"/>
      <c r="AW118" s="20"/>
    </row>
    <row r="119" spans="1:49">
      <c r="A119" s="22" t="s">
        <v>169</v>
      </c>
      <c r="B119" s="23"/>
      <c r="C119" s="24" t="s">
        <v>170</v>
      </c>
      <c r="D119" s="9" t="s">
        <v>68</v>
      </c>
      <c r="E119" s="8" t="s">
        <v>69</v>
      </c>
      <c r="F119" s="8" t="s">
        <v>70</v>
      </c>
      <c r="G119" s="25">
        <v>2</v>
      </c>
      <c r="H119" s="25">
        <v>6</v>
      </c>
      <c r="I119" s="25"/>
      <c r="J119" s="25"/>
      <c r="K119" s="25"/>
      <c r="L119" s="30">
        <v>60</v>
      </c>
      <c r="M119" s="25"/>
      <c r="N119" s="31">
        <v>60</v>
      </c>
      <c r="O119" s="12"/>
      <c r="P119" s="12"/>
      <c r="Q119" s="12"/>
      <c r="R119" s="13"/>
      <c r="S119" s="13"/>
      <c r="T119" s="13"/>
      <c r="U119" s="14"/>
      <c r="V119" s="14"/>
      <c r="W119" s="14"/>
      <c r="X119" s="14"/>
      <c r="Y119" s="14"/>
      <c r="Z119" s="15"/>
      <c r="AA119" s="15"/>
      <c r="AB119" s="15"/>
      <c r="AC119" s="15"/>
      <c r="AD119" s="146"/>
      <c r="AE119" s="15"/>
      <c r="AF119" s="15"/>
      <c r="AG119" s="15"/>
      <c r="AH119" s="15"/>
      <c r="AI119" s="15"/>
      <c r="AJ119" s="16"/>
      <c r="AK119" s="16"/>
      <c r="AL119" s="16"/>
      <c r="AM119" s="17"/>
      <c r="AN119" s="17"/>
      <c r="AO119" s="17"/>
      <c r="AP119" s="17"/>
      <c r="AQ119" s="18"/>
      <c r="AR119" s="19">
        <v>60</v>
      </c>
      <c r="AS119" s="19">
        <v>60</v>
      </c>
      <c r="AT119" s="19"/>
      <c r="AU119" s="19"/>
      <c r="AV119" s="20"/>
      <c r="AW119" s="20"/>
    </row>
    <row r="120" spans="1:49">
      <c r="A120" s="7" t="s">
        <v>171</v>
      </c>
      <c r="B120" s="8"/>
      <c r="C120" s="9" t="s">
        <v>172</v>
      </c>
      <c r="D120" s="9" t="s">
        <v>68</v>
      </c>
      <c r="E120" s="8" t="s">
        <v>69</v>
      </c>
      <c r="F120" s="8" t="s">
        <v>70</v>
      </c>
      <c r="G120" s="10">
        <v>2</v>
      </c>
      <c r="H120" s="10">
        <v>6</v>
      </c>
      <c r="I120" s="10"/>
      <c r="J120" s="10"/>
      <c r="K120" s="36">
        <v>60</v>
      </c>
      <c r="L120" s="10"/>
      <c r="M120" s="10"/>
      <c r="N120" s="31">
        <v>60</v>
      </c>
      <c r="O120" s="12"/>
      <c r="P120" s="12"/>
      <c r="Q120" s="12"/>
      <c r="R120" s="13"/>
      <c r="S120" s="13"/>
      <c r="T120" s="13"/>
      <c r="U120" s="14"/>
      <c r="V120" s="14"/>
      <c r="W120" s="14"/>
      <c r="X120" s="14"/>
      <c r="Y120" s="14"/>
      <c r="Z120" s="15"/>
      <c r="AA120" s="15"/>
      <c r="AB120" s="15"/>
      <c r="AC120" s="15"/>
      <c r="AD120" s="146"/>
      <c r="AE120" s="15"/>
      <c r="AF120" s="15"/>
      <c r="AG120" s="15"/>
      <c r="AH120" s="15"/>
      <c r="AI120" s="15"/>
      <c r="AJ120" s="16"/>
      <c r="AK120" s="16"/>
      <c r="AL120" s="16"/>
      <c r="AM120" s="17">
        <v>60</v>
      </c>
      <c r="AN120" s="17">
        <v>60</v>
      </c>
      <c r="AO120" s="17">
        <v>60</v>
      </c>
      <c r="AP120" s="17"/>
      <c r="AQ120" s="18"/>
      <c r="AR120" s="19"/>
      <c r="AS120" s="19"/>
      <c r="AT120" s="19"/>
      <c r="AU120" s="19"/>
      <c r="AV120" s="20"/>
      <c r="AW120" s="20"/>
    </row>
    <row r="121" spans="1:49">
      <c r="A121" s="108" t="s">
        <v>393</v>
      </c>
      <c r="B121" s="8"/>
      <c r="C121" s="9" t="s">
        <v>394</v>
      </c>
      <c r="D121" s="9" t="s">
        <v>68</v>
      </c>
      <c r="E121" s="25" t="s">
        <v>69</v>
      </c>
      <c r="F121" s="8" t="s">
        <v>70</v>
      </c>
      <c r="G121" s="25" t="s">
        <v>264</v>
      </c>
      <c r="H121" s="10">
        <v>3</v>
      </c>
      <c r="I121" s="10"/>
      <c r="J121" s="10"/>
      <c r="K121" s="10"/>
      <c r="L121" s="10"/>
      <c r="M121" s="47">
        <v>25</v>
      </c>
      <c r="N121" s="31">
        <v>25</v>
      </c>
      <c r="O121" s="12"/>
      <c r="P121" s="12"/>
      <c r="Q121" s="12"/>
      <c r="R121" s="13"/>
      <c r="S121" s="13"/>
      <c r="T121" s="13"/>
      <c r="U121" s="14"/>
      <c r="V121" s="14"/>
      <c r="W121" s="14"/>
      <c r="X121" s="14"/>
      <c r="Y121" s="14"/>
      <c r="Z121" s="15"/>
      <c r="AA121" s="15"/>
      <c r="AB121" s="15"/>
      <c r="AC121" s="15"/>
      <c r="AD121" s="146"/>
      <c r="AE121" s="15"/>
      <c r="AF121" s="15"/>
      <c r="AG121" s="15"/>
      <c r="AH121" s="15"/>
      <c r="AI121" s="15"/>
      <c r="AJ121" s="16"/>
      <c r="AK121" s="16"/>
      <c r="AL121" s="16"/>
      <c r="AM121" s="17"/>
      <c r="AN121" s="17"/>
      <c r="AO121" s="17"/>
      <c r="AP121" s="17"/>
      <c r="AQ121" s="18"/>
      <c r="AR121" s="19"/>
      <c r="AS121" s="19"/>
      <c r="AT121" s="19"/>
      <c r="AU121" s="19"/>
      <c r="AV121" s="20">
        <v>25</v>
      </c>
      <c r="AW121" s="20">
        <v>25</v>
      </c>
    </row>
    <row r="122" spans="1:49">
      <c r="A122" s="22" t="s">
        <v>395</v>
      </c>
      <c r="B122" s="23"/>
      <c r="C122" s="24" t="s">
        <v>396</v>
      </c>
      <c r="D122" s="24" t="s">
        <v>68</v>
      </c>
      <c r="E122" s="8" t="s">
        <v>69</v>
      </c>
      <c r="F122" s="8" t="s">
        <v>70</v>
      </c>
      <c r="G122" s="25">
        <v>1</v>
      </c>
      <c r="H122" s="25">
        <v>4</v>
      </c>
      <c r="I122" s="27">
        <v>40</v>
      </c>
      <c r="J122" s="25"/>
      <c r="K122" s="25"/>
      <c r="L122" s="25"/>
      <c r="M122" s="25"/>
      <c r="N122" s="10">
        <v>40</v>
      </c>
      <c r="O122" s="12"/>
      <c r="P122" s="12"/>
      <c r="Q122" s="12"/>
      <c r="R122" s="13"/>
      <c r="S122" s="13">
        <v>40</v>
      </c>
      <c r="T122" s="13">
        <v>40</v>
      </c>
      <c r="U122" s="14"/>
      <c r="V122" s="14"/>
      <c r="W122" s="14"/>
      <c r="X122" s="14"/>
      <c r="Y122" s="14"/>
      <c r="Z122" s="15"/>
      <c r="AA122" s="15"/>
      <c r="AB122" s="15"/>
      <c r="AC122" s="15"/>
      <c r="AD122" s="146"/>
      <c r="AE122" s="15"/>
      <c r="AF122" s="15"/>
      <c r="AG122" s="15"/>
      <c r="AH122" s="15"/>
      <c r="AI122" s="15"/>
      <c r="AJ122" s="16"/>
      <c r="AK122" s="16"/>
      <c r="AL122" s="16"/>
      <c r="AM122" s="17"/>
      <c r="AN122" s="17"/>
      <c r="AO122" s="17"/>
      <c r="AP122" s="17"/>
      <c r="AQ122" s="18"/>
      <c r="AR122" s="19"/>
      <c r="AS122" s="19"/>
      <c r="AT122" s="19"/>
      <c r="AU122" s="19"/>
      <c r="AV122" s="20"/>
      <c r="AW122" s="20"/>
    </row>
    <row r="123" spans="1:49">
      <c r="A123" s="22" t="s">
        <v>175</v>
      </c>
      <c r="B123" s="23"/>
      <c r="C123" s="24" t="s">
        <v>176</v>
      </c>
      <c r="D123" s="24" t="s">
        <v>68</v>
      </c>
      <c r="E123" s="8" t="s">
        <v>69</v>
      </c>
      <c r="F123" s="8" t="s">
        <v>70</v>
      </c>
      <c r="G123" s="25">
        <v>2</v>
      </c>
      <c r="H123" s="25">
        <v>4</v>
      </c>
      <c r="I123" s="27">
        <v>40</v>
      </c>
      <c r="J123" s="25"/>
      <c r="K123" s="25"/>
      <c r="L123" s="25"/>
      <c r="M123" s="25"/>
      <c r="N123" s="10">
        <v>40</v>
      </c>
      <c r="O123" s="12"/>
      <c r="P123" s="12"/>
      <c r="Q123" s="12"/>
      <c r="R123" s="13"/>
      <c r="S123" s="13">
        <v>40</v>
      </c>
      <c r="T123" s="13">
        <v>40</v>
      </c>
      <c r="U123" s="14"/>
      <c r="V123" s="14"/>
      <c r="W123" s="14"/>
      <c r="X123" s="14"/>
      <c r="Y123" s="14"/>
      <c r="Z123" s="15"/>
      <c r="AA123" s="15"/>
      <c r="AB123" s="15"/>
      <c r="AC123" s="15"/>
      <c r="AD123" s="146"/>
      <c r="AE123" s="15"/>
      <c r="AF123" s="15"/>
      <c r="AG123" s="15"/>
      <c r="AH123" s="15"/>
      <c r="AI123" s="15"/>
      <c r="AJ123" s="16"/>
      <c r="AK123" s="16"/>
      <c r="AL123" s="16"/>
      <c r="AM123" s="17"/>
      <c r="AN123" s="17"/>
      <c r="AO123" s="17"/>
      <c r="AP123" s="17"/>
      <c r="AQ123" s="18"/>
      <c r="AR123" s="19"/>
      <c r="AS123" s="19"/>
      <c r="AT123" s="19"/>
      <c r="AU123" s="19"/>
      <c r="AV123" s="20"/>
      <c r="AW123" s="20"/>
    </row>
    <row r="124" spans="1:49">
      <c r="A124" s="22" t="s">
        <v>397</v>
      </c>
      <c r="B124" s="23"/>
      <c r="C124" s="24" t="s">
        <v>398</v>
      </c>
      <c r="D124" s="24" t="s">
        <v>68</v>
      </c>
      <c r="E124" s="8" t="s">
        <v>69</v>
      </c>
      <c r="F124" s="8" t="s">
        <v>70</v>
      </c>
      <c r="G124" s="25">
        <v>1</v>
      </c>
      <c r="H124" s="25">
        <v>4</v>
      </c>
      <c r="I124" s="27">
        <v>40</v>
      </c>
      <c r="J124" s="25"/>
      <c r="K124" s="25"/>
      <c r="L124" s="25"/>
      <c r="M124" s="25"/>
      <c r="N124" s="10">
        <v>40</v>
      </c>
      <c r="O124" s="12"/>
      <c r="P124" s="12"/>
      <c r="Q124" s="12"/>
      <c r="R124" s="13"/>
      <c r="S124" s="13">
        <v>40</v>
      </c>
      <c r="T124" s="13">
        <v>40</v>
      </c>
      <c r="U124" s="14"/>
      <c r="V124" s="14"/>
      <c r="W124" s="14"/>
      <c r="X124" s="14"/>
      <c r="Y124" s="14"/>
      <c r="Z124" s="15"/>
      <c r="AA124" s="15"/>
      <c r="AB124" s="15"/>
      <c r="AC124" s="15"/>
      <c r="AD124" s="146"/>
      <c r="AE124" s="15"/>
      <c r="AF124" s="15"/>
      <c r="AG124" s="15"/>
      <c r="AH124" s="15"/>
      <c r="AI124" s="15"/>
      <c r="AJ124" s="16"/>
      <c r="AK124" s="16"/>
      <c r="AL124" s="16"/>
      <c r="AM124" s="17"/>
      <c r="AN124" s="17"/>
      <c r="AO124" s="17"/>
      <c r="AP124" s="17"/>
      <c r="AQ124" s="18"/>
      <c r="AR124" s="19"/>
      <c r="AS124" s="19"/>
      <c r="AT124" s="19"/>
      <c r="AU124" s="19"/>
      <c r="AV124" s="20"/>
      <c r="AW124" s="20"/>
    </row>
    <row r="125" spans="1:49">
      <c r="A125" s="22" t="s">
        <v>399</v>
      </c>
      <c r="B125" s="23"/>
      <c r="C125" s="24" t="s">
        <v>400</v>
      </c>
      <c r="D125" s="24" t="s">
        <v>68</v>
      </c>
      <c r="E125" s="8" t="s">
        <v>69</v>
      </c>
      <c r="F125" s="8" t="s">
        <v>70</v>
      </c>
      <c r="G125" s="25">
        <v>1</v>
      </c>
      <c r="H125" s="25">
        <v>4</v>
      </c>
      <c r="I125" s="27">
        <v>40</v>
      </c>
      <c r="J125" s="25"/>
      <c r="K125" s="25"/>
      <c r="L125" s="25"/>
      <c r="M125" s="25"/>
      <c r="N125" s="10">
        <v>40</v>
      </c>
      <c r="O125" s="12"/>
      <c r="P125" s="12"/>
      <c r="Q125" s="12"/>
      <c r="R125" s="13"/>
      <c r="S125" s="13">
        <v>40</v>
      </c>
      <c r="T125" s="13">
        <v>40</v>
      </c>
      <c r="U125" s="14"/>
      <c r="V125" s="14"/>
      <c r="W125" s="14"/>
      <c r="X125" s="14"/>
      <c r="Y125" s="14"/>
      <c r="Z125" s="15"/>
      <c r="AA125" s="15"/>
      <c r="AB125" s="15"/>
      <c r="AC125" s="15"/>
      <c r="AD125" s="146"/>
      <c r="AE125" s="15"/>
      <c r="AF125" s="15"/>
      <c r="AG125" s="15"/>
      <c r="AH125" s="15"/>
      <c r="AI125" s="15"/>
      <c r="AJ125" s="16"/>
      <c r="AK125" s="16"/>
      <c r="AL125" s="16"/>
      <c r="AM125" s="17"/>
      <c r="AN125" s="17"/>
      <c r="AO125" s="17"/>
      <c r="AP125" s="17"/>
      <c r="AQ125" s="18"/>
      <c r="AR125" s="19"/>
      <c r="AS125" s="19"/>
      <c r="AT125" s="19"/>
      <c r="AU125" s="19"/>
      <c r="AV125" s="20"/>
      <c r="AW125" s="20"/>
    </row>
    <row r="126" spans="1:49">
      <c r="A126" s="7" t="s">
        <v>177</v>
      </c>
      <c r="B126" s="8"/>
      <c r="C126" s="9" t="s">
        <v>178</v>
      </c>
      <c r="D126" s="9" t="s">
        <v>68</v>
      </c>
      <c r="E126" s="8" t="s">
        <v>69</v>
      </c>
      <c r="F126" s="8" t="s">
        <v>70</v>
      </c>
      <c r="G126" s="10">
        <v>2</v>
      </c>
      <c r="H126" s="10">
        <v>4</v>
      </c>
      <c r="I126" s="27">
        <v>40</v>
      </c>
      <c r="J126" s="10"/>
      <c r="K126" s="10"/>
      <c r="L126" s="10"/>
      <c r="M126" s="10"/>
      <c r="N126" s="10">
        <v>40</v>
      </c>
      <c r="O126" s="12"/>
      <c r="P126" s="12"/>
      <c r="Q126" s="12"/>
      <c r="R126" s="13"/>
      <c r="S126" s="13">
        <v>40</v>
      </c>
      <c r="T126" s="13">
        <v>40</v>
      </c>
      <c r="U126" s="14"/>
      <c r="V126" s="14"/>
      <c r="W126" s="14"/>
      <c r="X126" s="14"/>
      <c r="Y126" s="14"/>
      <c r="Z126" s="15"/>
      <c r="AA126" s="15"/>
      <c r="AB126" s="15"/>
      <c r="AC126" s="15"/>
      <c r="AD126" s="146"/>
      <c r="AE126" s="15"/>
      <c r="AF126" s="15"/>
      <c r="AG126" s="15"/>
      <c r="AH126" s="15"/>
      <c r="AI126" s="15"/>
      <c r="AJ126" s="16"/>
      <c r="AK126" s="16"/>
      <c r="AL126" s="16"/>
      <c r="AM126" s="17"/>
      <c r="AN126" s="17"/>
      <c r="AO126" s="17"/>
      <c r="AP126" s="17"/>
      <c r="AQ126" s="18"/>
      <c r="AR126" s="19"/>
      <c r="AS126" s="19"/>
      <c r="AT126" s="19"/>
      <c r="AU126" s="19"/>
      <c r="AV126" s="20"/>
      <c r="AW126" s="20"/>
    </row>
    <row r="127" spans="1:49">
      <c r="A127" s="7" t="s">
        <v>401</v>
      </c>
      <c r="B127" s="8"/>
      <c r="C127" s="9" t="s">
        <v>402</v>
      </c>
      <c r="D127" s="9" t="s">
        <v>68</v>
      </c>
      <c r="E127" s="8" t="s">
        <v>69</v>
      </c>
      <c r="F127" s="8" t="s">
        <v>70</v>
      </c>
      <c r="G127" s="10">
        <v>1</v>
      </c>
      <c r="H127" s="10">
        <v>4</v>
      </c>
      <c r="I127" s="27">
        <v>40</v>
      </c>
      <c r="J127" s="10"/>
      <c r="K127" s="10"/>
      <c r="L127" s="10"/>
      <c r="M127" s="10"/>
      <c r="N127" s="10">
        <v>40</v>
      </c>
      <c r="O127" s="12"/>
      <c r="P127" s="12"/>
      <c r="Q127" s="12"/>
      <c r="R127" s="13"/>
      <c r="S127" s="13">
        <v>40</v>
      </c>
      <c r="T127" s="13">
        <v>40</v>
      </c>
      <c r="U127" s="14"/>
      <c r="V127" s="14"/>
      <c r="W127" s="14"/>
      <c r="X127" s="14"/>
      <c r="Y127" s="14"/>
      <c r="Z127" s="15"/>
      <c r="AA127" s="15"/>
      <c r="AB127" s="15"/>
      <c r="AC127" s="15"/>
      <c r="AD127" s="146"/>
      <c r="AE127" s="15"/>
      <c r="AF127" s="15"/>
      <c r="AG127" s="15"/>
      <c r="AH127" s="15"/>
      <c r="AI127" s="15"/>
      <c r="AJ127" s="16"/>
      <c r="AK127" s="16"/>
      <c r="AL127" s="16"/>
      <c r="AM127" s="17"/>
      <c r="AN127" s="17"/>
      <c r="AO127" s="17"/>
      <c r="AP127" s="17"/>
      <c r="AQ127" s="18"/>
      <c r="AR127" s="19"/>
      <c r="AS127" s="19"/>
      <c r="AT127" s="19"/>
      <c r="AU127" s="19"/>
      <c r="AV127" s="20"/>
      <c r="AW127" s="20"/>
    </row>
    <row r="128" spans="1:49">
      <c r="A128" s="7" t="s">
        <v>179</v>
      </c>
      <c r="B128" s="8"/>
      <c r="C128" s="9" t="s">
        <v>180</v>
      </c>
      <c r="D128" s="9" t="s">
        <v>68</v>
      </c>
      <c r="E128" s="8" t="s">
        <v>69</v>
      </c>
      <c r="F128" s="8" t="s">
        <v>70</v>
      </c>
      <c r="G128" s="10">
        <v>2</v>
      </c>
      <c r="H128" s="10">
        <v>4</v>
      </c>
      <c r="I128" s="27">
        <v>40</v>
      </c>
      <c r="J128" s="10"/>
      <c r="K128" s="10"/>
      <c r="L128" s="10"/>
      <c r="M128" s="10"/>
      <c r="N128" s="10">
        <v>40</v>
      </c>
      <c r="O128" s="12"/>
      <c r="P128" s="12"/>
      <c r="Q128" s="12"/>
      <c r="R128" s="13"/>
      <c r="S128" s="13">
        <v>40</v>
      </c>
      <c r="T128" s="13">
        <v>40</v>
      </c>
      <c r="U128" s="14"/>
      <c r="V128" s="14"/>
      <c r="W128" s="14"/>
      <c r="X128" s="14"/>
      <c r="Y128" s="14"/>
      <c r="Z128" s="15"/>
      <c r="AA128" s="15"/>
      <c r="AB128" s="15"/>
      <c r="AC128" s="15"/>
      <c r="AD128" s="146"/>
      <c r="AE128" s="15"/>
      <c r="AF128" s="15"/>
      <c r="AG128" s="15"/>
      <c r="AH128" s="15"/>
      <c r="AI128" s="15"/>
      <c r="AJ128" s="16"/>
      <c r="AK128" s="16"/>
      <c r="AL128" s="16"/>
      <c r="AM128" s="17"/>
      <c r="AN128" s="17"/>
      <c r="AO128" s="17"/>
      <c r="AP128" s="17"/>
      <c r="AQ128" s="18"/>
      <c r="AR128" s="19"/>
      <c r="AS128" s="19"/>
      <c r="AT128" s="19"/>
      <c r="AU128" s="19"/>
      <c r="AV128" s="20"/>
      <c r="AW128" s="20"/>
    </row>
    <row r="129" spans="1:49">
      <c r="A129" s="7" t="s">
        <v>403</v>
      </c>
      <c r="B129" s="8"/>
      <c r="C129" s="9" t="s">
        <v>404</v>
      </c>
      <c r="D129" s="9" t="s">
        <v>68</v>
      </c>
      <c r="E129" s="8" t="s">
        <v>69</v>
      </c>
      <c r="F129" s="8" t="s">
        <v>70</v>
      </c>
      <c r="G129" s="10">
        <v>1</v>
      </c>
      <c r="H129" s="10">
        <v>4</v>
      </c>
      <c r="I129" s="27">
        <v>40</v>
      </c>
      <c r="J129" s="10"/>
      <c r="K129" s="10"/>
      <c r="L129" s="10"/>
      <c r="M129" s="10"/>
      <c r="N129" s="10">
        <v>40</v>
      </c>
      <c r="O129" s="12"/>
      <c r="P129" s="12"/>
      <c r="Q129" s="12"/>
      <c r="R129" s="13"/>
      <c r="S129" s="13">
        <v>40</v>
      </c>
      <c r="T129" s="13">
        <v>40</v>
      </c>
      <c r="U129" s="14"/>
      <c r="V129" s="14"/>
      <c r="W129" s="14"/>
      <c r="X129" s="14"/>
      <c r="Y129" s="14"/>
      <c r="Z129" s="15"/>
      <c r="AA129" s="15"/>
      <c r="AB129" s="15"/>
      <c r="AC129" s="15"/>
      <c r="AD129" s="146"/>
      <c r="AE129" s="15"/>
      <c r="AF129" s="15"/>
      <c r="AG129" s="15"/>
      <c r="AH129" s="15"/>
      <c r="AI129" s="15"/>
      <c r="AJ129" s="16"/>
      <c r="AK129" s="16"/>
      <c r="AL129" s="16"/>
      <c r="AM129" s="17"/>
      <c r="AN129" s="17"/>
      <c r="AO129" s="17"/>
      <c r="AP129" s="17"/>
      <c r="AQ129" s="18"/>
      <c r="AR129" s="19"/>
      <c r="AS129" s="19"/>
      <c r="AT129" s="19"/>
      <c r="AU129" s="19"/>
      <c r="AV129" s="20"/>
      <c r="AW129" s="20"/>
    </row>
    <row r="130" spans="1:49">
      <c r="A130" s="108" t="s">
        <v>405</v>
      </c>
      <c r="B130" s="8"/>
      <c r="C130" s="9" t="s">
        <v>406</v>
      </c>
      <c r="D130" s="9" t="s">
        <v>78</v>
      </c>
      <c r="E130" s="8" t="s">
        <v>69</v>
      </c>
      <c r="F130" s="8" t="s">
        <v>70</v>
      </c>
      <c r="G130" s="25" t="s">
        <v>264</v>
      </c>
      <c r="H130" s="10" t="s">
        <v>78</v>
      </c>
      <c r="I130" s="10"/>
      <c r="J130" s="10"/>
      <c r="K130" s="10"/>
      <c r="L130" s="10"/>
      <c r="M130" s="47">
        <v>30</v>
      </c>
      <c r="N130" s="31">
        <v>30</v>
      </c>
      <c r="O130" s="12"/>
      <c r="P130" s="12"/>
      <c r="Q130" s="12"/>
      <c r="R130" s="13"/>
      <c r="S130" s="13"/>
      <c r="T130" s="13"/>
      <c r="U130" s="14"/>
      <c r="V130" s="14"/>
      <c r="W130" s="14"/>
      <c r="X130" s="14"/>
      <c r="Y130" s="14"/>
      <c r="Z130" s="15"/>
      <c r="AA130" s="15"/>
      <c r="AB130" s="15"/>
      <c r="AC130" s="15"/>
      <c r="AD130" s="146"/>
      <c r="AE130" s="15"/>
      <c r="AF130" s="15"/>
      <c r="AG130" s="15"/>
      <c r="AH130" s="15"/>
      <c r="AI130" s="15"/>
      <c r="AJ130" s="16"/>
      <c r="AK130" s="16"/>
      <c r="AL130" s="16"/>
      <c r="AM130" s="17"/>
      <c r="AN130" s="17"/>
      <c r="AO130" s="17"/>
      <c r="AP130" s="17"/>
      <c r="AQ130" s="18"/>
      <c r="AR130" s="19"/>
      <c r="AS130" s="19"/>
      <c r="AT130" s="19"/>
      <c r="AU130" s="19"/>
      <c r="AV130" s="20">
        <v>30</v>
      </c>
      <c r="AW130" s="20">
        <v>30</v>
      </c>
    </row>
    <row r="131" spans="1:49">
      <c r="A131" s="7" t="s">
        <v>407</v>
      </c>
      <c r="B131" s="8"/>
      <c r="C131" s="9" t="s">
        <v>408</v>
      </c>
      <c r="D131" s="9" t="s">
        <v>68</v>
      </c>
      <c r="E131" s="8" t="s">
        <v>100</v>
      </c>
      <c r="F131" s="8" t="s">
        <v>70</v>
      </c>
      <c r="G131" s="10">
        <v>1</v>
      </c>
      <c r="H131" s="10">
        <v>6</v>
      </c>
      <c r="I131" s="10"/>
      <c r="J131" s="10"/>
      <c r="K131" s="36">
        <v>60</v>
      </c>
      <c r="L131" s="10"/>
      <c r="M131" s="10"/>
      <c r="N131" s="31">
        <v>60</v>
      </c>
      <c r="O131" s="12"/>
      <c r="P131" s="12"/>
      <c r="Q131" s="12"/>
      <c r="R131" s="13"/>
      <c r="S131" s="13"/>
      <c r="T131" s="13"/>
      <c r="U131" s="14"/>
      <c r="V131" s="14"/>
      <c r="W131" s="14"/>
      <c r="X131" s="14"/>
      <c r="Y131" s="14"/>
      <c r="Z131" s="15"/>
      <c r="AA131" s="15"/>
      <c r="AB131" s="15"/>
      <c r="AC131" s="15"/>
      <c r="AD131" s="146"/>
      <c r="AE131" s="15"/>
      <c r="AF131" s="15"/>
      <c r="AG131" s="15"/>
      <c r="AH131" s="15"/>
      <c r="AI131" s="15"/>
      <c r="AJ131" s="16"/>
      <c r="AK131" s="16">
        <v>60</v>
      </c>
      <c r="AL131" s="16">
        <v>60</v>
      </c>
      <c r="AM131" s="17"/>
      <c r="AN131" s="17"/>
      <c r="AO131" s="17"/>
      <c r="AP131" s="17"/>
      <c r="AQ131" s="18"/>
      <c r="AR131" s="19"/>
      <c r="AS131" s="19"/>
      <c r="AT131" s="19"/>
      <c r="AU131" s="19"/>
      <c r="AV131" s="20"/>
      <c r="AW131" s="20"/>
    </row>
    <row r="132" spans="1:49">
      <c r="A132" s="7" t="s">
        <v>181</v>
      </c>
      <c r="B132" s="8"/>
      <c r="C132" s="9" t="s">
        <v>182</v>
      </c>
      <c r="D132" s="9" t="s">
        <v>68</v>
      </c>
      <c r="E132" s="8" t="s">
        <v>100</v>
      </c>
      <c r="F132" s="8" t="s">
        <v>70</v>
      </c>
      <c r="G132" s="10">
        <v>1</v>
      </c>
      <c r="H132" s="10">
        <v>6</v>
      </c>
      <c r="I132" s="10"/>
      <c r="J132" s="10"/>
      <c r="K132" s="36">
        <v>60</v>
      </c>
      <c r="L132" s="10"/>
      <c r="M132" s="10"/>
      <c r="N132" s="31">
        <v>60</v>
      </c>
      <c r="O132" s="12"/>
      <c r="P132" s="12"/>
      <c r="Q132" s="12"/>
      <c r="R132" s="13"/>
      <c r="S132" s="13"/>
      <c r="T132" s="13"/>
      <c r="U132" s="14"/>
      <c r="V132" s="14"/>
      <c r="W132" s="14"/>
      <c r="X132" s="14"/>
      <c r="Y132" s="14"/>
      <c r="Z132" s="15"/>
      <c r="AA132" s="15"/>
      <c r="AB132" s="15"/>
      <c r="AC132" s="15"/>
      <c r="AD132" s="146"/>
      <c r="AE132" s="15"/>
      <c r="AF132" s="15"/>
      <c r="AG132" s="15"/>
      <c r="AH132" s="15"/>
      <c r="AI132" s="15"/>
      <c r="AJ132" s="16"/>
      <c r="AK132" s="16">
        <v>60</v>
      </c>
      <c r="AL132" s="16">
        <v>60</v>
      </c>
      <c r="AM132" s="17"/>
      <c r="AN132" s="17"/>
      <c r="AO132" s="17"/>
      <c r="AP132" s="17"/>
      <c r="AQ132" s="18"/>
      <c r="AR132" s="19"/>
      <c r="AS132" s="19"/>
      <c r="AT132" s="19"/>
      <c r="AU132" s="19"/>
      <c r="AV132" s="20"/>
      <c r="AW132" s="20"/>
    </row>
    <row r="133" spans="1:49">
      <c r="A133" s="7" t="s">
        <v>409</v>
      </c>
      <c r="B133" s="8"/>
      <c r="C133" s="9" t="s">
        <v>410</v>
      </c>
      <c r="D133" s="9" t="s">
        <v>68</v>
      </c>
      <c r="E133" s="8" t="s">
        <v>69</v>
      </c>
      <c r="F133" s="8" t="s">
        <v>70</v>
      </c>
      <c r="G133" s="10">
        <v>1</v>
      </c>
      <c r="H133" s="10">
        <v>4</v>
      </c>
      <c r="I133" s="10"/>
      <c r="J133" s="10"/>
      <c r="K133" s="36">
        <v>40</v>
      </c>
      <c r="L133" s="10"/>
      <c r="M133" s="10"/>
      <c r="N133" s="31">
        <v>40</v>
      </c>
      <c r="O133" s="12"/>
      <c r="P133" s="12"/>
      <c r="Q133" s="12"/>
      <c r="R133" s="13"/>
      <c r="S133" s="13"/>
      <c r="T133" s="13"/>
      <c r="U133" s="14"/>
      <c r="V133" s="14"/>
      <c r="W133" s="14"/>
      <c r="X133" s="14"/>
      <c r="Y133" s="14"/>
      <c r="Z133" s="15"/>
      <c r="AA133" s="15"/>
      <c r="AB133" s="15"/>
      <c r="AC133" s="15"/>
      <c r="AD133" s="146"/>
      <c r="AE133" s="15"/>
      <c r="AF133" s="15"/>
      <c r="AG133" s="15"/>
      <c r="AH133" s="15"/>
      <c r="AI133" s="15"/>
      <c r="AJ133" s="16"/>
      <c r="AK133" s="16"/>
      <c r="AL133" s="16">
        <v>40</v>
      </c>
      <c r="AM133" s="17"/>
      <c r="AN133" s="17"/>
      <c r="AO133" s="17"/>
      <c r="AP133" s="17"/>
      <c r="AQ133" s="18"/>
      <c r="AR133" s="19"/>
      <c r="AS133" s="19"/>
      <c r="AT133" s="19"/>
      <c r="AU133" s="19"/>
      <c r="AV133" s="20"/>
      <c r="AW133" s="20"/>
    </row>
    <row r="134" spans="1:49">
      <c r="A134" s="7" t="s">
        <v>2572</v>
      </c>
      <c r="B134" s="8" t="s">
        <v>4218</v>
      </c>
      <c r="C134" s="9" t="s">
        <v>4243</v>
      </c>
      <c r="D134" s="9"/>
      <c r="E134" s="8"/>
      <c r="F134" s="8" t="s">
        <v>199</v>
      </c>
      <c r="G134" s="10">
        <v>1</v>
      </c>
      <c r="H134" s="10">
        <v>6</v>
      </c>
      <c r="I134" s="10"/>
      <c r="J134" s="10"/>
      <c r="K134" s="10"/>
      <c r="L134" s="33">
        <v>60</v>
      </c>
      <c r="M134" s="10"/>
      <c r="N134" s="10">
        <v>60</v>
      </c>
      <c r="O134" s="12"/>
      <c r="P134" s="12"/>
      <c r="Q134" s="12"/>
      <c r="R134" s="13"/>
      <c r="S134" s="13"/>
      <c r="T134" s="13"/>
      <c r="U134" s="14"/>
      <c r="V134" s="14"/>
      <c r="W134" s="14"/>
      <c r="X134" s="14"/>
      <c r="Y134" s="14"/>
      <c r="Z134" s="15"/>
      <c r="AA134" s="15"/>
      <c r="AB134" s="15"/>
      <c r="AC134" s="15"/>
      <c r="AD134" s="146"/>
      <c r="AE134" s="15"/>
      <c r="AF134" s="15"/>
      <c r="AG134" s="15"/>
      <c r="AH134" s="15"/>
      <c r="AI134" s="15"/>
      <c r="AJ134" s="16"/>
      <c r="AK134" s="16"/>
      <c r="AL134" s="16"/>
      <c r="AM134" s="17"/>
      <c r="AN134" s="17"/>
      <c r="AO134" s="17"/>
      <c r="AP134" s="17"/>
      <c r="AQ134" s="18"/>
      <c r="AR134" s="19"/>
      <c r="AS134" s="19">
        <v>60</v>
      </c>
      <c r="AT134" s="19"/>
      <c r="AU134" s="19"/>
      <c r="AV134" s="20"/>
      <c r="AW134" s="20"/>
    </row>
    <row r="135" spans="1:49" ht="22.5">
      <c r="A135" s="7" t="s">
        <v>183</v>
      </c>
      <c r="B135" s="8"/>
      <c r="C135" s="9" t="s">
        <v>184</v>
      </c>
      <c r="D135" s="9" t="s">
        <v>68</v>
      </c>
      <c r="E135" s="8" t="s">
        <v>100</v>
      </c>
      <c r="F135" s="8" t="s">
        <v>70</v>
      </c>
      <c r="G135" s="10">
        <v>2</v>
      </c>
      <c r="H135" s="10">
        <v>4</v>
      </c>
      <c r="I135" s="10"/>
      <c r="J135" s="10"/>
      <c r="K135" s="36">
        <v>40</v>
      </c>
      <c r="L135" s="10"/>
      <c r="M135" s="10"/>
      <c r="N135" s="31">
        <v>40</v>
      </c>
      <c r="O135" s="12"/>
      <c r="P135" s="12"/>
      <c r="Q135" s="12"/>
      <c r="R135" s="13"/>
      <c r="S135" s="13"/>
      <c r="T135" s="13"/>
      <c r="U135" s="14"/>
      <c r="V135" s="14"/>
      <c r="W135" s="14"/>
      <c r="X135" s="14"/>
      <c r="Y135" s="14"/>
      <c r="Z135" s="15"/>
      <c r="AA135" s="15"/>
      <c r="AB135" s="15"/>
      <c r="AC135" s="15"/>
      <c r="AD135" s="146"/>
      <c r="AE135" s="15"/>
      <c r="AF135" s="15"/>
      <c r="AG135" s="15"/>
      <c r="AH135" s="15"/>
      <c r="AI135" s="15"/>
      <c r="AJ135" s="16"/>
      <c r="AK135" s="16">
        <v>40</v>
      </c>
      <c r="AL135" s="16">
        <v>40</v>
      </c>
      <c r="AM135" s="17"/>
      <c r="AN135" s="17"/>
      <c r="AO135" s="17"/>
      <c r="AP135" s="17"/>
      <c r="AQ135" s="18"/>
      <c r="AR135" s="19"/>
      <c r="AS135" s="19"/>
      <c r="AT135" s="19"/>
      <c r="AU135" s="19"/>
      <c r="AV135" s="20"/>
      <c r="AW135" s="20"/>
    </row>
    <row r="136" spans="1:49" ht="22.5">
      <c r="A136" s="7" t="s">
        <v>411</v>
      </c>
      <c r="B136" s="8"/>
      <c r="C136" s="9" t="s">
        <v>412</v>
      </c>
      <c r="D136" s="9" t="s">
        <v>68</v>
      </c>
      <c r="E136" s="8" t="s">
        <v>100</v>
      </c>
      <c r="F136" s="8" t="s">
        <v>70</v>
      </c>
      <c r="G136" s="10">
        <v>1</v>
      </c>
      <c r="H136" s="10">
        <v>6</v>
      </c>
      <c r="I136" s="10"/>
      <c r="J136" s="10"/>
      <c r="K136" s="36">
        <v>60</v>
      </c>
      <c r="L136" s="10"/>
      <c r="M136" s="10"/>
      <c r="N136" s="31">
        <v>60</v>
      </c>
      <c r="O136" s="12"/>
      <c r="P136" s="12"/>
      <c r="Q136" s="12"/>
      <c r="R136" s="13"/>
      <c r="S136" s="13"/>
      <c r="T136" s="13"/>
      <c r="U136" s="14"/>
      <c r="V136" s="14"/>
      <c r="W136" s="14"/>
      <c r="X136" s="14"/>
      <c r="Y136" s="14"/>
      <c r="Z136" s="15"/>
      <c r="AA136" s="15"/>
      <c r="AB136" s="15"/>
      <c r="AC136" s="15"/>
      <c r="AD136" s="146"/>
      <c r="AE136" s="15"/>
      <c r="AF136" s="15"/>
      <c r="AG136" s="15"/>
      <c r="AH136" s="15"/>
      <c r="AI136" s="15"/>
      <c r="AJ136" s="16"/>
      <c r="AK136" s="16">
        <v>60</v>
      </c>
      <c r="AL136" s="16">
        <v>60</v>
      </c>
      <c r="AM136" s="17"/>
      <c r="AN136" s="17"/>
      <c r="AO136" s="17"/>
      <c r="AP136" s="17"/>
      <c r="AQ136" s="18"/>
      <c r="AR136" s="19"/>
      <c r="AS136" s="19"/>
      <c r="AT136" s="19"/>
      <c r="AU136" s="19"/>
      <c r="AV136" s="20"/>
      <c r="AW136" s="20"/>
    </row>
    <row r="137" spans="1:49">
      <c r="A137" s="7" t="s">
        <v>185</v>
      </c>
      <c r="B137" s="8"/>
      <c r="C137" s="9" t="s">
        <v>186</v>
      </c>
      <c r="D137" s="9" t="s">
        <v>68</v>
      </c>
      <c r="E137" s="8" t="s">
        <v>100</v>
      </c>
      <c r="F137" s="8" t="s">
        <v>70</v>
      </c>
      <c r="G137" s="10">
        <v>2</v>
      </c>
      <c r="H137" s="10">
        <v>4</v>
      </c>
      <c r="I137" s="10"/>
      <c r="J137" s="10"/>
      <c r="K137" s="36">
        <v>40</v>
      </c>
      <c r="L137" s="10"/>
      <c r="M137" s="10"/>
      <c r="N137" s="31">
        <v>40</v>
      </c>
      <c r="O137" s="12"/>
      <c r="P137" s="12"/>
      <c r="Q137" s="12"/>
      <c r="R137" s="13"/>
      <c r="S137" s="13"/>
      <c r="T137" s="13"/>
      <c r="U137" s="14"/>
      <c r="V137" s="14"/>
      <c r="W137" s="14"/>
      <c r="X137" s="14"/>
      <c r="Y137" s="14"/>
      <c r="Z137" s="15"/>
      <c r="AA137" s="15"/>
      <c r="AB137" s="15"/>
      <c r="AC137" s="15"/>
      <c r="AD137" s="146"/>
      <c r="AE137" s="15"/>
      <c r="AF137" s="15"/>
      <c r="AG137" s="15"/>
      <c r="AH137" s="15"/>
      <c r="AI137" s="15"/>
      <c r="AJ137" s="16"/>
      <c r="AK137" s="16">
        <v>40</v>
      </c>
      <c r="AL137" s="16">
        <v>40</v>
      </c>
      <c r="AM137" s="17"/>
      <c r="AN137" s="17"/>
      <c r="AO137" s="17"/>
      <c r="AP137" s="17"/>
      <c r="AQ137" s="18"/>
      <c r="AR137" s="19"/>
      <c r="AS137" s="19"/>
      <c r="AT137" s="19"/>
      <c r="AU137" s="19"/>
      <c r="AV137" s="20"/>
      <c r="AW137" s="20"/>
    </row>
    <row r="138" spans="1:49">
      <c r="A138" s="7" t="s">
        <v>413</v>
      </c>
      <c r="B138" s="8"/>
      <c r="C138" s="9" t="s">
        <v>414</v>
      </c>
      <c r="D138" s="9" t="s">
        <v>68</v>
      </c>
      <c r="E138" s="8" t="s">
        <v>100</v>
      </c>
      <c r="F138" s="8" t="s">
        <v>70</v>
      </c>
      <c r="G138" s="10">
        <v>1</v>
      </c>
      <c r="H138" s="10">
        <v>4</v>
      </c>
      <c r="I138" s="10"/>
      <c r="J138" s="10"/>
      <c r="K138" s="36">
        <v>40</v>
      </c>
      <c r="L138" s="10"/>
      <c r="M138" s="10"/>
      <c r="N138" s="31">
        <v>40</v>
      </c>
      <c r="O138" s="12"/>
      <c r="P138" s="12"/>
      <c r="Q138" s="12"/>
      <c r="R138" s="13"/>
      <c r="S138" s="13"/>
      <c r="T138" s="13"/>
      <c r="U138" s="14"/>
      <c r="V138" s="14"/>
      <c r="W138" s="14"/>
      <c r="X138" s="14"/>
      <c r="Y138" s="14"/>
      <c r="Z138" s="15"/>
      <c r="AA138" s="15"/>
      <c r="AB138" s="15"/>
      <c r="AC138" s="15"/>
      <c r="AD138" s="146"/>
      <c r="AE138" s="15"/>
      <c r="AF138" s="15"/>
      <c r="AG138" s="15"/>
      <c r="AH138" s="15"/>
      <c r="AI138" s="15"/>
      <c r="AJ138" s="16"/>
      <c r="AK138" s="16">
        <v>40</v>
      </c>
      <c r="AL138" s="16">
        <v>40</v>
      </c>
      <c r="AM138" s="17"/>
      <c r="AN138" s="17"/>
      <c r="AO138" s="17"/>
      <c r="AP138" s="17"/>
      <c r="AQ138" s="18"/>
      <c r="AR138" s="19"/>
      <c r="AS138" s="19"/>
      <c r="AT138" s="19"/>
      <c r="AU138" s="19"/>
      <c r="AV138" s="20"/>
      <c r="AW138" s="20"/>
    </row>
    <row r="139" spans="1:49" ht="22.5">
      <c r="A139" s="7" t="s">
        <v>415</v>
      </c>
      <c r="B139" s="8"/>
      <c r="C139" s="9" t="s">
        <v>416</v>
      </c>
      <c r="D139" s="9" t="s">
        <v>84</v>
      </c>
      <c r="E139" s="8" t="s">
        <v>100</v>
      </c>
      <c r="F139" s="8" t="s">
        <v>96</v>
      </c>
      <c r="G139" s="10">
        <v>1</v>
      </c>
      <c r="H139" s="10">
        <v>6</v>
      </c>
      <c r="I139" s="10"/>
      <c r="J139" s="10"/>
      <c r="K139" s="36">
        <v>60</v>
      </c>
      <c r="L139" s="10"/>
      <c r="M139" s="10"/>
      <c r="N139" s="31">
        <v>60</v>
      </c>
      <c r="O139" s="12"/>
      <c r="P139" s="12"/>
      <c r="Q139" s="12"/>
      <c r="R139" s="13"/>
      <c r="S139" s="13"/>
      <c r="T139" s="13"/>
      <c r="U139" s="14"/>
      <c r="V139" s="14"/>
      <c r="W139" s="14"/>
      <c r="X139" s="14"/>
      <c r="Y139" s="14"/>
      <c r="Z139" s="15"/>
      <c r="AA139" s="15"/>
      <c r="AB139" s="15"/>
      <c r="AC139" s="15"/>
      <c r="AD139" s="146"/>
      <c r="AE139" s="15"/>
      <c r="AF139" s="15"/>
      <c r="AG139" s="15"/>
      <c r="AH139" s="15"/>
      <c r="AI139" s="15"/>
      <c r="AJ139" s="16"/>
      <c r="AK139" s="16">
        <v>60</v>
      </c>
      <c r="AL139" s="16">
        <v>60</v>
      </c>
      <c r="AM139" s="17"/>
      <c r="AN139" s="17"/>
      <c r="AO139" s="17"/>
      <c r="AP139" s="17"/>
      <c r="AQ139" s="18"/>
      <c r="AR139" s="19"/>
      <c r="AS139" s="19"/>
      <c r="AT139" s="19"/>
      <c r="AU139" s="19"/>
      <c r="AV139" s="20"/>
      <c r="AW139" s="20"/>
    </row>
    <row r="140" spans="1:49">
      <c r="A140" s="7" t="s">
        <v>417</v>
      </c>
      <c r="B140" s="8"/>
      <c r="C140" s="9" t="s">
        <v>418</v>
      </c>
      <c r="D140" s="9" t="s">
        <v>68</v>
      </c>
      <c r="E140" s="8" t="s">
        <v>100</v>
      </c>
      <c r="F140" s="8" t="s">
        <v>70</v>
      </c>
      <c r="G140" s="10">
        <v>1</v>
      </c>
      <c r="H140" s="10">
        <v>4</v>
      </c>
      <c r="I140" s="10"/>
      <c r="J140" s="10"/>
      <c r="K140" s="36">
        <v>40</v>
      </c>
      <c r="L140" s="10"/>
      <c r="M140" s="10"/>
      <c r="N140" s="31">
        <v>40</v>
      </c>
      <c r="O140" s="12"/>
      <c r="P140" s="12"/>
      <c r="Q140" s="12"/>
      <c r="R140" s="13"/>
      <c r="S140" s="13"/>
      <c r="T140" s="13"/>
      <c r="U140" s="14"/>
      <c r="V140" s="14"/>
      <c r="W140" s="14"/>
      <c r="X140" s="14"/>
      <c r="Y140" s="14"/>
      <c r="Z140" s="15"/>
      <c r="AA140" s="15"/>
      <c r="AB140" s="15"/>
      <c r="AC140" s="15"/>
      <c r="AD140" s="146"/>
      <c r="AE140" s="15"/>
      <c r="AF140" s="15"/>
      <c r="AG140" s="15"/>
      <c r="AH140" s="15"/>
      <c r="AI140" s="15"/>
      <c r="AJ140" s="16"/>
      <c r="AK140" s="16">
        <v>40</v>
      </c>
      <c r="AL140" s="16">
        <v>40</v>
      </c>
      <c r="AM140" s="17"/>
      <c r="AN140" s="17"/>
      <c r="AO140" s="17"/>
      <c r="AP140" s="17"/>
      <c r="AQ140" s="18"/>
      <c r="AR140" s="19"/>
      <c r="AS140" s="19"/>
      <c r="AT140" s="19"/>
      <c r="AU140" s="19"/>
      <c r="AV140" s="20"/>
      <c r="AW140" s="20"/>
    </row>
    <row r="141" spans="1:49">
      <c r="A141" s="7" t="s">
        <v>187</v>
      </c>
      <c r="B141" s="8"/>
      <c r="C141" s="9" t="s">
        <v>188</v>
      </c>
      <c r="D141" s="9" t="s">
        <v>68</v>
      </c>
      <c r="E141" s="8" t="s">
        <v>100</v>
      </c>
      <c r="F141" s="8" t="s">
        <v>70</v>
      </c>
      <c r="G141" s="10">
        <v>2</v>
      </c>
      <c r="H141" s="10">
        <v>4</v>
      </c>
      <c r="I141" s="10"/>
      <c r="J141" s="10"/>
      <c r="K141" s="36">
        <v>40</v>
      </c>
      <c r="L141" s="10"/>
      <c r="M141" s="10"/>
      <c r="N141" s="31">
        <v>40</v>
      </c>
      <c r="O141" s="12"/>
      <c r="P141" s="12"/>
      <c r="Q141" s="12"/>
      <c r="R141" s="13"/>
      <c r="S141" s="13"/>
      <c r="T141" s="13"/>
      <c r="U141" s="14"/>
      <c r="V141" s="14"/>
      <c r="W141" s="14"/>
      <c r="X141" s="14"/>
      <c r="Y141" s="14"/>
      <c r="Z141" s="15"/>
      <c r="AA141" s="15"/>
      <c r="AB141" s="15"/>
      <c r="AC141" s="15"/>
      <c r="AD141" s="146"/>
      <c r="AE141" s="15"/>
      <c r="AF141" s="15"/>
      <c r="AG141" s="15"/>
      <c r="AH141" s="15"/>
      <c r="AI141" s="15"/>
      <c r="AJ141" s="16"/>
      <c r="AK141" s="16">
        <v>40</v>
      </c>
      <c r="AL141" s="16">
        <v>40</v>
      </c>
      <c r="AM141" s="17"/>
      <c r="AN141" s="17"/>
      <c r="AO141" s="17"/>
      <c r="AP141" s="17"/>
      <c r="AQ141" s="18"/>
      <c r="AR141" s="19"/>
      <c r="AS141" s="19"/>
      <c r="AT141" s="19"/>
      <c r="AU141" s="19"/>
      <c r="AV141" s="20"/>
      <c r="AW141" s="20"/>
    </row>
    <row r="142" spans="1:49">
      <c r="A142" s="7" t="s">
        <v>189</v>
      </c>
      <c r="B142" s="8"/>
      <c r="C142" s="9" t="s">
        <v>190</v>
      </c>
      <c r="D142" s="9" t="s">
        <v>68</v>
      </c>
      <c r="E142" s="8" t="s">
        <v>100</v>
      </c>
      <c r="F142" s="8" t="s">
        <v>96</v>
      </c>
      <c r="G142" s="10">
        <v>2</v>
      </c>
      <c r="H142" s="10">
        <v>6</v>
      </c>
      <c r="I142" s="10"/>
      <c r="J142" s="10"/>
      <c r="K142" s="36">
        <v>60</v>
      </c>
      <c r="L142" s="10"/>
      <c r="M142" s="10"/>
      <c r="N142" s="31">
        <v>60</v>
      </c>
      <c r="O142" s="12"/>
      <c r="P142" s="12"/>
      <c r="Q142" s="12"/>
      <c r="R142" s="13"/>
      <c r="S142" s="13"/>
      <c r="T142" s="13"/>
      <c r="U142" s="14"/>
      <c r="V142" s="14"/>
      <c r="W142" s="14"/>
      <c r="X142" s="14"/>
      <c r="Y142" s="14"/>
      <c r="Z142" s="15"/>
      <c r="AA142" s="15"/>
      <c r="AB142" s="15"/>
      <c r="AC142" s="15"/>
      <c r="AD142" s="146"/>
      <c r="AE142" s="15"/>
      <c r="AF142" s="15"/>
      <c r="AG142" s="15"/>
      <c r="AH142" s="15"/>
      <c r="AI142" s="15"/>
      <c r="AJ142" s="16"/>
      <c r="AK142" s="16">
        <v>60</v>
      </c>
      <c r="AL142" s="16">
        <v>60</v>
      </c>
      <c r="AM142" s="17"/>
      <c r="AN142" s="17"/>
      <c r="AO142" s="17"/>
      <c r="AP142" s="17"/>
      <c r="AQ142" s="18"/>
      <c r="AR142" s="19"/>
      <c r="AS142" s="19"/>
      <c r="AT142" s="19"/>
      <c r="AU142" s="19"/>
      <c r="AV142" s="20"/>
      <c r="AW142" s="20"/>
    </row>
    <row r="143" spans="1:49">
      <c r="A143" s="7" t="s">
        <v>191</v>
      </c>
      <c r="B143" s="8"/>
      <c r="C143" s="9" t="s">
        <v>192</v>
      </c>
      <c r="D143" s="9" t="s">
        <v>68</v>
      </c>
      <c r="E143" s="8" t="s">
        <v>100</v>
      </c>
      <c r="F143" s="8" t="s">
        <v>70</v>
      </c>
      <c r="G143" s="10">
        <v>2</v>
      </c>
      <c r="H143" s="10">
        <v>6</v>
      </c>
      <c r="I143" s="10"/>
      <c r="J143" s="10"/>
      <c r="K143" s="36">
        <v>60</v>
      </c>
      <c r="L143" s="10"/>
      <c r="M143" s="10"/>
      <c r="N143" s="31">
        <v>60</v>
      </c>
      <c r="O143" s="12"/>
      <c r="P143" s="12"/>
      <c r="Q143" s="12"/>
      <c r="R143" s="13"/>
      <c r="S143" s="13"/>
      <c r="T143" s="13"/>
      <c r="U143" s="14"/>
      <c r="V143" s="14"/>
      <c r="W143" s="14"/>
      <c r="X143" s="14"/>
      <c r="Y143" s="14"/>
      <c r="Z143" s="15"/>
      <c r="AA143" s="15"/>
      <c r="AB143" s="15"/>
      <c r="AC143" s="15"/>
      <c r="AD143" s="146"/>
      <c r="AE143" s="15"/>
      <c r="AF143" s="15"/>
      <c r="AG143" s="15"/>
      <c r="AH143" s="15"/>
      <c r="AI143" s="15"/>
      <c r="AJ143" s="16"/>
      <c r="AK143" s="16">
        <v>60</v>
      </c>
      <c r="AL143" s="16">
        <v>60</v>
      </c>
      <c r="AM143" s="17"/>
      <c r="AN143" s="17"/>
      <c r="AO143" s="17"/>
      <c r="AP143" s="17"/>
      <c r="AQ143" s="18"/>
      <c r="AR143" s="19"/>
      <c r="AS143" s="19"/>
      <c r="AT143" s="19"/>
      <c r="AU143" s="19"/>
      <c r="AV143" s="20"/>
      <c r="AW143" s="20"/>
    </row>
    <row r="144" spans="1:49">
      <c r="A144" s="7" t="s">
        <v>193</v>
      </c>
      <c r="B144" s="8"/>
      <c r="C144" s="9" t="s">
        <v>194</v>
      </c>
      <c r="D144" s="9" t="s">
        <v>68</v>
      </c>
      <c r="E144" s="8" t="s">
        <v>100</v>
      </c>
      <c r="F144" s="8" t="s">
        <v>70</v>
      </c>
      <c r="G144" s="10">
        <v>2</v>
      </c>
      <c r="H144" s="10">
        <v>6</v>
      </c>
      <c r="I144" s="10"/>
      <c r="J144" s="10"/>
      <c r="K144" s="36">
        <v>60</v>
      </c>
      <c r="L144" s="10"/>
      <c r="M144" s="10"/>
      <c r="N144" s="31">
        <v>60</v>
      </c>
      <c r="O144" s="12"/>
      <c r="P144" s="12"/>
      <c r="Q144" s="12"/>
      <c r="R144" s="13"/>
      <c r="S144" s="13"/>
      <c r="T144" s="13"/>
      <c r="U144" s="14"/>
      <c r="V144" s="14"/>
      <c r="W144" s="14"/>
      <c r="X144" s="14"/>
      <c r="Y144" s="14"/>
      <c r="Z144" s="15"/>
      <c r="AA144" s="15"/>
      <c r="AB144" s="15"/>
      <c r="AC144" s="15"/>
      <c r="AD144" s="146"/>
      <c r="AE144" s="15"/>
      <c r="AF144" s="15"/>
      <c r="AG144" s="15"/>
      <c r="AH144" s="15"/>
      <c r="AI144" s="15"/>
      <c r="AJ144" s="16"/>
      <c r="AK144" s="16">
        <v>60</v>
      </c>
      <c r="AL144" s="16">
        <v>60</v>
      </c>
      <c r="AM144" s="17"/>
      <c r="AN144" s="17"/>
      <c r="AO144" s="17"/>
      <c r="AP144" s="17"/>
      <c r="AQ144" s="18"/>
      <c r="AR144" s="19"/>
      <c r="AS144" s="19"/>
      <c r="AT144" s="19"/>
      <c r="AU144" s="19"/>
      <c r="AV144" s="20"/>
      <c r="AW144" s="20"/>
    </row>
    <row r="145" spans="1:49">
      <c r="A145" s="7" t="s">
        <v>195</v>
      </c>
      <c r="B145" s="8"/>
      <c r="C145" s="9" t="s">
        <v>196</v>
      </c>
      <c r="D145" s="9" t="s">
        <v>68</v>
      </c>
      <c r="E145" s="8" t="s">
        <v>69</v>
      </c>
      <c r="F145" s="8" t="s">
        <v>70</v>
      </c>
      <c r="G145" s="10">
        <v>2</v>
      </c>
      <c r="H145" s="10">
        <v>4</v>
      </c>
      <c r="I145" s="10"/>
      <c r="J145" s="10"/>
      <c r="K145" s="36">
        <v>40</v>
      </c>
      <c r="L145" s="10"/>
      <c r="M145" s="10"/>
      <c r="N145" s="31">
        <v>40</v>
      </c>
      <c r="O145" s="12"/>
      <c r="P145" s="12"/>
      <c r="Q145" s="12"/>
      <c r="R145" s="13"/>
      <c r="S145" s="13"/>
      <c r="T145" s="13"/>
      <c r="U145" s="14"/>
      <c r="V145" s="14"/>
      <c r="W145" s="14"/>
      <c r="X145" s="14"/>
      <c r="Y145" s="14"/>
      <c r="Z145" s="15"/>
      <c r="AA145" s="15"/>
      <c r="AB145" s="15"/>
      <c r="AC145" s="15"/>
      <c r="AD145" s="146"/>
      <c r="AE145" s="15"/>
      <c r="AF145" s="15"/>
      <c r="AG145" s="15"/>
      <c r="AH145" s="15"/>
      <c r="AI145" s="15"/>
      <c r="AJ145" s="16"/>
      <c r="AK145" s="16">
        <v>40</v>
      </c>
      <c r="AL145" s="16">
        <v>40</v>
      </c>
      <c r="AM145" s="17"/>
      <c r="AN145" s="17"/>
      <c r="AO145" s="17"/>
      <c r="AP145" s="17"/>
      <c r="AQ145" s="18"/>
      <c r="AR145" s="19"/>
      <c r="AS145" s="19"/>
      <c r="AT145" s="19"/>
      <c r="AU145" s="19"/>
      <c r="AV145" s="20"/>
      <c r="AW145" s="20"/>
    </row>
    <row r="146" spans="1:49">
      <c r="A146" s="7" t="s">
        <v>197</v>
      </c>
      <c r="B146" s="8"/>
      <c r="C146" s="9" t="s">
        <v>198</v>
      </c>
      <c r="D146" s="9" t="s">
        <v>68</v>
      </c>
      <c r="E146" s="8" t="s">
        <v>69</v>
      </c>
      <c r="F146" s="8" t="s">
        <v>199</v>
      </c>
      <c r="G146" s="10">
        <v>1</v>
      </c>
      <c r="H146" s="10">
        <v>4</v>
      </c>
      <c r="I146" s="10"/>
      <c r="J146" s="10"/>
      <c r="K146" s="36">
        <v>40</v>
      </c>
      <c r="L146" s="10"/>
      <c r="M146" s="10"/>
      <c r="N146" s="31">
        <v>40</v>
      </c>
      <c r="O146" s="12"/>
      <c r="P146" s="12"/>
      <c r="Q146" s="12"/>
      <c r="R146" s="13"/>
      <c r="S146" s="13"/>
      <c r="T146" s="13"/>
      <c r="U146" s="14"/>
      <c r="V146" s="14"/>
      <c r="W146" s="14"/>
      <c r="X146" s="14"/>
      <c r="Y146" s="14"/>
      <c r="Z146" s="15"/>
      <c r="AA146" s="15"/>
      <c r="AB146" s="15"/>
      <c r="AC146" s="15"/>
      <c r="AD146" s="146"/>
      <c r="AE146" s="15"/>
      <c r="AF146" s="15"/>
      <c r="AG146" s="15"/>
      <c r="AH146" s="15"/>
      <c r="AI146" s="15"/>
      <c r="AJ146" s="16"/>
      <c r="AK146" s="16">
        <v>40</v>
      </c>
      <c r="AL146" s="16">
        <v>40</v>
      </c>
      <c r="AM146" s="17"/>
      <c r="AN146" s="17"/>
      <c r="AO146" s="17"/>
      <c r="AP146" s="17"/>
      <c r="AQ146" s="18"/>
      <c r="AR146" s="19"/>
      <c r="AS146" s="19"/>
      <c r="AT146" s="19"/>
      <c r="AU146" s="19"/>
      <c r="AV146" s="20"/>
      <c r="AW146" s="20"/>
    </row>
    <row r="147" spans="1:49">
      <c r="A147" s="7" t="s">
        <v>200</v>
      </c>
      <c r="B147" s="8"/>
      <c r="C147" s="9" t="s">
        <v>201</v>
      </c>
      <c r="D147" s="9" t="s">
        <v>68</v>
      </c>
      <c r="E147" s="8" t="s">
        <v>69</v>
      </c>
      <c r="F147" s="8" t="s">
        <v>70</v>
      </c>
      <c r="G147" s="10">
        <v>1</v>
      </c>
      <c r="H147" s="10">
        <v>4</v>
      </c>
      <c r="I147" s="10"/>
      <c r="J147" s="10"/>
      <c r="K147" s="36">
        <v>40</v>
      </c>
      <c r="L147" s="10"/>
      <c r="M147" s="10"/>
      <c r="N147" s="31">
        <v>40</v>
      </c>
      <c r="O147" s="12"/>
      <c r="P147" s="12"/>
      <c r="Q147" s="12"/>
      <c r="R147" s="13"/>
      <c r="S147" s="13"/>
      <c r="T147" s="13"/>
      <c r="U147" s="14"/>
      <c r="V147" s="14"/>
      <c r="W147" s="14"/>
      <c r="X147" s="14"/>
      <c r="Y147" s="14"/>
      <c r="Z147" s="15"/>
      <c r="AA147" s="15"/>
      <c r="AB147" s="15"/>
      <c r="AC147" s="15"/>
      <c r="AD147" s="146"/>
      <c r="AE147" s="15"/>
      <c r="AF147" s="15"/>
      <c r="AG147" s="15"/>
      <c r="AH147" s="15"/>
      <c r="AI147" s="15"/>
      <c r="AJ147" s="16"/>
      <c r="AK147" s="16">
        <v>40</v>
      </c>
      <c r="AL147" s="16">
        <v>40</v>
      </c>
      <c r="AM147" s="17"/>
      <c r="AN147" s="17"/>
      <c r="AO147" s="17"/>
      <c r="AP147" s="17"/>
      <c r="AQ147" s="18"/>
      <c r="AR147" s="19"/>
      <c r="AS147" s="19"/>
      <c r="AT147" s="19"/>
      <c r="AU147" s="19"/>
      <c r="AV147" s="20"/>
      <c r="AW147" s="20"/>
    </row>
    <row r="148" spans="1:49">
      <c r="A148" s="7" t="s">
        <v>202</v>
      </c>
      <c r="B148" s="8"/>
      <c r="C148" s="9" t="s">
        <v>203</v>
      </c>
      <c r="D148" s="9" t="s">
        <v>84</v>
      </c>
      <c r="E148" s="8" t="s">
        <v>69</v>
      </c>
      <c r="F148" s="8" t="s">
        <v>70</v>
      </c>
      <c r="G148" s="10">
        <v>2</v>
      </c>
      <c r="H148" s="10">
        <v>6</v>
      </c>
      <c r="I148" s="10"/>
      <c r="J148" s="10"/>
      <c r="K148" s="36">
        <v>60</v>
      </c>
      <c r="L148" s="10"/>
      <c r="M148" s="10"/>
      <c r="N148" s="31">
        <v>60</v>
      </c>
      <c r="O148" s="12"/>
      <c r="P148" s="12"/>
      <c r="Q148" s="12"/>
      <c r="R148" s="13"/>
      <c r="S148" s="13"/>
      <c r="T148" s="13"/>
      <c r="U148" s="14"/>
      <c r="V148" s="14"/>
      <c r="W148" s="14"/>
      <c r="X148" s="14"/>
      <c r="Y148" s="14"/>
      <c r="Z148" s="15"/>
      <c r="AA148" s="15"/>
      <c r="AB148" s="15"/>
      <c r="AC148" s="15"/>
      <c r="AD148" s="146"/>
      <c r="AE148" s="15"/>
      <c r="AF148" s="15"/>
      <c r="AG148" s="15"/>
      <c r="AH148" s="15"/>
      <c r="AI148" s="15"/>
      <c r="AJ148" s="16"/>
      <c r="AK148" s="16">
        <v>60</v>
      </c>
      <c r="AL148" s="16">
        <v>60</v>
      </c>
      <c r="AM148" s="17"/>
      <c r="AN148" s="17"/>
      <c r="AO148" s="17"/>
      <c r="AP148" s="17"/>
      <c r="AQ148" s="18"/>
      <c r="AR148" s="19"/>
      <c r="AS148" s="19"/>
      <c r="AT148" s="19"/>
      <c r="AU148" s="19"/>
      <c r="AV148" s="20"/>
      <c r="AW148" s="20"/>
    </row>
    <row r="149" spans="1:49">
      <c r="A149" s="7" t="s">
        <v>419</v>
      </c>
      <c r="B149" s="8"/>
      <c r="C149" s="9" t="s">
        <v>420</v>
      </c>
      <c r="D149" s="9" t="s">
        <v>84</v>
      </c>
      <c r="E149" s="8" t="s">
        <v>100</v>
      </c>
      <c r="F149" s="8" t="s">
        <v>96</v>
      </c>
      <c r="G149" s="10">
        <v>1</v>
      </c>
      <c r="H149" s="10">
        <v>6</v>
      </c>
      <c r="I149" s="10"/>
      <c r="J149" s="10"/>
      <c r="K149" s="36">
        <v>60</v>
      </c>
      <c r="L149" s="10"/>
      <c r="M149" s="10"/>
      <c r="N149" s="31">
        <v>60</v>
      </c>
      <c r="O149" s="12"/>
      <c r="P149" s="12"/>
      <c r="Q149" s="12"/>
      <c r="R149" s="13"/>
      <c r="S149" s="13"/>
      <c r="T149" s="13"/>
      <c r="U149" s="14"/>
      <c r="V149" s="14"/>
      <c r="W149" s="14"/>
      <c r="X149" s="14"/>
      <c r="Y149" s="14"/>
      <c r="Z149" s="15"/>
      <c r="AA149" s="15"/>
      <c r="AB149" s="15"/>
      <c r="AC149" s="15"/>
      <c r="AD149" s="146"/>
      <c r="AE149" s="15"/>
      <c r="AF149" s="15"/>
      <c r="AG149" s="15"/>
      <c r="AH149" s="15"/>
      <c r="AI149" s="15"/>
      <c r="AJ149" s="16">
        <v>60</v>
      </c>
      <c r="AK149" s="16"/>
      <c r="AL149" s="16"/>
      <c r="AM149" s="17"/>
      <c r="AN149" s="17"/>
      <c r="AO149" s="17"/>
      <c r="AP149" s="17"/>
      <c r="AQ149" s="18"/>
      <c r="AR149" s="19"/>
      <c r="AS149" s="19"/>
      <c r="AT149" s="19"/>
      <c r="AU149" s="19"/>
      <c r="AV149" s="20"/>
      <c r="AW149" s="20"/>
    </row>
    <row r="150" spans="1:49">
      <c r="A150" s="7" t="s">
        <v>204</v>
      </c>
      <c r="B150" s="8"/>
      <c r="C150" s="9" t="s">
        <v>205</v>
      </c>
      <c r="D150" s="9" t="s">
        <v>84</v>
      </c>
      <c r="E150" s="8" t="s">
        <v>100</v>
      </c>
      <c r="F150" s="8" t="s">
        <v>96</v>
      </c>
      <c r="G150" s="10">
        <v>2</v>
      </c>
      <c r="H150" s="10">
        <v>6</v>
      </c>
      <c r="I150" s="10"/>
      <c r="J150" s="10"/>
      <c r="K150" s="36">
        <v>60</v>
      </c>
      <c r="L150" s="10"/>
      <c r="M150" s="10"/>
      <c r="N150" s="31">
        <v>60</v>
      </c>
      <c r="O150" s="12"/>
      <c r="P150" s="12"/>
      <c r="Q150" s="12"/>
      <c r="R150" s="13"/>
      <c r="S150" s="13"/>
      <c r="T150" s="13"/>
      <c r="U150" s="14"/>
      <c r="V150" s="14"/>
      <c r="W150" s="14"/>
      <c r="X150" s="14"/>
      <c r="Y150" s="14"/>
      <c r="Z150" s="15"/>
      <c r="AA150" s="15"/>
      <c r="AB150" s="15"/>
      <c r="AC150" s="15"/>
      <c r="AD150" s="146"/>
      <c r="AE150" s="15"/>
      <c r="AF150" s="15"/>
      <c r="AG150" s="15"/>
      <c r="AH150" s="15"/>
      <c r="AI150" s="15"/>
      <c r="AJ150" s="16">
        <v>60</v>
      </c>
      <c r="AK150" s="16"/>
      <c r="AL150" s="16"/>
      <c r="AM150" s="17"/>
      <c r="AN150" s="17"/>
      <c r="AO150" s="17"/>
      <c r="AP150" s="17"/>
      <c r="AQ150" s="18"/>
      <c r="AR150" s="19"/>
      <c r="AS150" s="19"/>
      <c r="AT150" s="19"/>
      <c r="AU150" s="19"/>
      <c r="AV150" s="20"/>
      <c r="AW150" s="20"/>
    </row>
    <row r="151" spans="1:49">
      <c r="A151" s="7" t="s">
        <v>206</v>
      </c>
      <c r="B151" s="8"/>
      <c r="C151" s="9" t="s">
        <v>207</v>
      </c>
      <c r="D151" s="9" t="s">
        <v>84</v>
      </c>
      <c r="E151" s="8" t="s">
        <v>100</v>
      </c>
      <c r="F151" s="8" t="s">
        <v>96</v>
      </c>
      <c r="G151" s="10">
        <v>2</v>
      </c>
      <c r="H151" s="10">
        <v>6</v>
      </c>
      <c r="I151" s="10"/>
      <c r="J151" s="10"/>
      <c r="K151" s="36">
        <v>60</v>
      </c>
      <c r="L151" s="10"/>
      <c r="M151" s="10"/>
      <c r="N151" s="31">
        <v>60</v>
      </c>
      <c r="O151" s="12"/>
      <c r="P151" s="12"/>
      <c r="Q151" s="12"/>
      <c r="R151" s="13"/>
      <c r="S151" s="13"/>
      <c r="T151" s="13"/>
      <c r="U151" s="14"/>
      <c r="V151" s="14"/>
      <c r="W151" s="14"/>
      <c r="X151" s="14"/>
      <c r="Y151" s="14"/>
      <c r="Z151" s="15"/>
      <c r="AA151" s="15"/>
      <c r="AB151" s="15"/>
      <c r="AC151" s="15"/>
      <c r="AD151" s="146"/>
      <c r="AE151" s="15"/>
      <c r="AF151" s="15"/>
      <c r="AG151" s="15"/>
      <c r="AH151" s="15"/>
      <c r="AI151" s="15"/>
      <c r="AJ151" s="16">
        <v>60</v>
      </c>
      <c r="AK151" s="16"/>
      <c r="AL151" s="16"/>
      <c r="AM151" s="17"/>
      <c r="AN151" s="17"/>
      <c r="AO151" s="17"/>
      <c r="AP151" s="17"/>
      <c r="AQ151" s="18"/>
      <c r="AR151" s="19"/>
      <c r="AS151" s="19"/>
      <c r="AT151" s="19"/>
      <c r="AU151" s="19"/>
      <c r="AV151" s="20"/>
      <c r="AW151" s="20"/>
    </row>
    <row r="152" spans="1:49">
      <c r="A152" s="7" t="s">
        <v>208</v>
      </c>
      <c r="B152" s="8"/>
      <c r="C152" s="9" t="s">
        <v>209</v>
      </c>
      <c r="D152" s="9" t="s">
        <v>84</v>
      </c>
      <c r="E152" s="8" t="s">
        <v>100</v>
      </c>
      <c r="F152" s="8" t="s">
        <v>210</v>
      </c>
      <c r="G152" s="25">
        <v>2</v>
      </c>
      <c r="H152" s="25">
        <v>6</v>
      </c>
      <c r="I152" s="25"/>
      <c r="J152" s="31"/>
      <c r="K152" s="36">
        <v>60</v>
      </c>
      <c r="L152" s="25"/>
      <c r="M152" s="31"/>
      <c r="N152" s="31">
        <v>60</v>
      </c>
      <c r="O152" s="12"/>
      <c r="P152" s="12"/>
      <c r="Q152" s="12"/>
      <c r="R152" s="13"/>
      <c r="S152" s="13"/>
      <c r="T152" s="13"/>
      <c r="U152" s="14"/>
      <c r="V152" s="14"/>
      <c r="W152" s="14"/>
      <c r="X152" s="14"/>
      <c r="Y152" s="14"/>
      <c r="Z152" s="15"/>
      <c r="AA152" s="15"/>
      <c r="AB152" s="15"/>
      <c r="AC152" s="15"/>
      <c r="AD152" s="146"/>
      <c r="AE152" s="15"/>
      <c r="AF152" s="15"/>
      <c r="AG152" s="15"/>
      <c r="AH152" s="15"/>
      <c r="AI152" s="15"/>
      <c r="AJ152" s="16">
        <v>60</v>
      </c>
      <c r="AK152" s="16"/>
      <c r="AL152" s="16"/>
      <c r="AM152" s="17"/>
      <c r="AN152" s="17"/>
      <c r="AO152" s="17"/>
      <c r="AP152" s="17"/>
      <c r="AQ152" s="18"/>
      <c r="AR152" s="19"/>
      <c r="AS152" s="19"/>
      <c r="AT152" s="19"/>
      <c r="AU152" s="19"/>
      <c r="AV152" s="20"/>
      <c r="AW152" s="20"/>
    </row>
    <row r="153" spans="1:49">
      <c r="A153" s="7" t="s">
        <v>421</v>
      </c>
      <c r="B153" s="8"/>
      <c r="C153" s="9" t="s">
        <v>422</v>
      </c>
      <c r="D153" s="9" t="s">
        <v>68</v>
      </c>
      <c r="E153" s="8" t="s">
        <v>100</v>
      </c>
      <c r="F153" s="8" t="s">
        <v>70</v>
      </c>
      <c r="G153" s="10">
        <v>1</v>
      </c>
      <c r="H153" s="10">
        <v>4</v>
      </c>
      <c r="I153" s="10"/>
      <c r="J153" s="10"/>
      <c r="K153" s="36">
        <v>40</v>
      </c>
      <c r="L153" s="10"/>
      <c r="M153" s="10"/>
      <c r="N153" s="31">
        <v>40</v>
      </c>
      <c r="O153" s="12"/>
      <c r="P153" s="12"/>
      <c r="Q153" s="12"/>
      <c r="R153" s="13"/>
      <c r="S153" s="13"/>
      <c r="T153" s="13"/>
      <c r="U153" s="14"/>
      <c r="V153" s="14"/>
      <c r="W153" s="14"/>
      <c r="X153" s="14"/>
      <c r="Y153" s="14"/>
      <c r="Z153" s="15"/>
      <c r="AA153" s="15"/>
      <c r="AB153" s="15"/>
      <c r="AC153" s="15"/>
      <c r="AD153" s="146"/>
      <c r="AE153" s="15"/>
      <c r="AF153" s="15"/>
      <c r="AG153" s="15"/>
      <c r="AH153" s="15"/>
      <c r="AI153" s="15"/>
      <c r="AJ153" s="16">
        <v>40</v>
      </c>
      <c r="AK153" s="16"/>
      <c r="AL153" s="16"/>
      <c r="AM153" s="17"/>
      <c r="AN153" s="17"/>
      <c r="AO153" s="17"/>
      <c r="AP153" s="17"/>
      <c r="AQ153" s="18"/>
      <c r="AR153" s="19"/>
      <c r="AS153" s="19"/>
      <c r="AT153" s="19"/>
      <c r="AU153" s="19"/>
      <c r="AV153" s="20"/>
      <c r="AW153" s="20"/>
    </row>
    <row r="154" spans="1:49">
      <c r="A154" s="7" t="s">
        <v>423</v>
      </c>
      <c r="B154" s="8"/>
      <c r="C154" s="9" t="s">
        <v>424</v>
      </c>
      <c r="D154" s="9" t="s">
        <v>68</v>
      </c>
      <c r="E154" s="8" t="s">
        <v>100</v>
      </c>
      <c r="F154" s="8" t="s">
        <v>70</v>
      </c>
      <c r="G154" s="10">
        <v>1</v>
      </c>
      <c r="H154" s="10">
        <v>4</v>
      </c>
      <c r="I154" s="10"/>
      <c r="J154" s="10"/>
      <c r="K154" s="36">
        <v>40</v>
      </c>
      <c r="L154" s="10"/>
      <c r="M154" s="10"/>
      <c r="N154" s="31">
        <v>40</v>
      </c>
      <c r="O154" s="12"/>
      <c r="P154" s="12"/>
      <c r="Q154" s="12"/>
      <c r="R154" s="13"/>
      <c r="S154" s="13"/>
      <c r="T154" s="13"/>
      <c r="U154" s="14"/>
      <c r="V154" s="14"/>
      <c r="W154" s="14"/>
      <c r="X154" s="14"/>
      <c r="Y154" s="14"/>
      <c r="Z154" s="15"/>
      <c r="AA154" s="15"/>
      <c r="AB154" s="15"/>
      <c r="AC154" s="15"/>
      <c r="AD154" s="146"/>
      <c r="AE154" s="15"/>
      <c r="AF154" s="15"/>
      <c r="AG154" s="15"/>
      <c r="AH154" s="15"/>
      <c r="AI154" s="15"/>
      <c r="AJ154" s="16">
        <v>40</v>
      </c>
      <c r="AK154" s="16"/>
      <c r="AL154" s="16"/>
      <c r="AM154" s="17"/>
      <c r="AN154" s="17"/>
      <c r="AO154" s="17"/>
      <c r="AP154" s="17"/>
      <c r="AQ154" s="18"/>
      <c r="AR154" s="19"/>
      <c r="AS154" s="19"/>
      <c r="AT154" s="19"/>
      <c r="AU154" s="19"/>
      <c r="AV154" s="20"/>
      <c r="AW154" s="20"/>
    </row>
    <row r="155" spans="1:49" ht="22.5">
      <c r="A155" s="7" t="s">
        <v>211</v>
      </c>
      <c r="B155" s="8"/>
      <c r="C155" s="9" t="s">
        <v>212</v>
      </c>
      <c r="D155" s="9" t="s">
        <v>213</v>
      </c>
      <c r="E155" s="8" t="s">
        <v>100</v>
      </c>
      <c r="F155" s="8" t="s">
        <v>96</v>
      </c>
      <c r="G155" s="10">
        <v>2</v>
      </c>
      <c r="H155" s="10">
        <v>4</v>
      </c>
      <c r="I155" s="10"/>
      <c r="J155" s="10"/>
      <c r="K155" s="36">
        <v>40</v>
      </c>
      <c r="L155" s="10"/>
      <c r="M155" s="10"/>
      <c r="N155" s="31">
        <v>40</v>
      </c>
      <c r="O155" s="12"/>
      <c r="P155" s="12"/>
      <c r="Q155" s="12"/>
      <c r="R155" s="13"/>
      <c r="S155" s="13"/>
      <c r="T155" s="13"/>
      <c r="U155" s="14"/>
      <c r="V155" s="14"/>
      <c r="W155" s="14"/>
      <c r="X155" s="14"/>
      <c r="Y155" s="14"/>
      <c r="Z155" s="15"/>
      <c r="AA155" s="15"/>
      <c r="AB155" s="15"/>
      <c r="AC155" s="15"/>
      <c r="AD155" s="146"/>
      <c r="AE155" s="15"/>
      <c r="AF155" s="15"/>
      <c r="AG155" s="15"/>
      <c r="AH155" s="15"/>
      <c r="AI155" s="15"/>
      <c r="AJ155" s="16">
        <v>40</v>
      </c>
      <c r="AK155" s="16"/>
      <c r="AL155" s="16"/>
      <c r="AM155" s="17"/>
      <c r="AN155" s="17"/>
      <c r="AO155" s="17"/>
      <c r="AP155" s="17"/>
      <c r="AQ155" s="18"/>
      <c r="AR155" s="19"/>
      <c r="AS155" s="19"/>
      <c r="AT155" s="19"/>
      <c r="AU155" s="19"/>
      <c r="AV155" s="20"/>
      <c r="AW155" s="20"/>
    </row>
    <row r="156" spans="1:49" ht="22.5">
      <c r="A156" s="34" t="s">
        <v>425</v>
      </c>
      <c r="B156" s="23"/>
      <c r="C156" s="9" t="s">
        <v>426</v>
      </c>
      <c r="D156" s="9" t="s">
        <v>213</v>
      </c>
      <c r="E156" s="8" t="s">
        <v>100</v>
      </c>
      <c r="F156" s="8" t="s">
        <v>96</v>
      </c>
      <c r="G156" s="10">
        <v>1</v>
      </c>
      <c r="H156" s="10">
        <v>6</v>
      </c>
      <c r="I156" s="11">
        <v>60</v>
      </c>
      <c r="J156" s="10"/>
      <c r="K156" s="10"/>
      <c r="L156" s="10"/>
      <c r="M156" s="10"/>
      <c r="N156" s="10">
        <v>60</v>
      </c>
      <c r="O156" s="12">
        <v>60</v>
      </c>
      <c r="P156" s="12">
        <v>60</v>
      </c>
      <c r="Q156" s="12"/>
      <c r="R156" s="13"/>
      <c r="S156" s="13"/>
      <c r="T156" s="13"/>
      <c r="U156" s="14"/>
      <c r="V156" s="14"/>
      <c r="W156" s="14"/>
      <c r="X156" s="14"/>
      <c r="Y156" s="14"/>
      <c r="Z156" s="15"/>
      <c r="AA156" s="15"/>
      <c r="AB156" s="15"/>
      <c r="AC156" s="15"/>
      <c r="AD156" s="146"/>
      <c r="AE156" s="15"/>
      <c r="AF156" s="15"/>
      <c r="AG156" s="15"/>
      <c r="AH156" s="15"/>
      <c r="AI156" s="15"/>
      <c r="AJ156" s="16"/>
      <c r="AK156" s="16"/>
      <c r="AL156" s="16"/>
      <c r="AM156" s="17"/>
      <c r="AN156" s="17"/>
      <c r="AO156" s="17"/>
      <c r="AP156" s="17"/>
      <c r="AQ156" s="18"/>
      <c r="AR156" s="19"/>
      <c r="AS156" s="19"/>
      <c r="AT156" s="19"/>
      <c r="AU156" s="19"/>
      <c r="AV156" s="20"/>
      <c r="AW156" s="20"/>
    </row>
    <row r="157" spans="1:49" ht="22.5">
      <c r="A157" s="34" t="s">
        <v>214</v>
      </c>
      <c r="B157" s="23"/>
      <c r="C157" s="9" t="s">
        <v>215</v>
      </c>
      <c r="D157" s="9" t="s">
        <v>213</v>
      </c>
      <c r="E157" s="8" t="s">
        <v>100</v>
      </c>
      <c r="F157" s="8" t="s">
        <v>96</v>
      </c>
      <c r="G157" s="10">
        <v>2</v>
      </c>
      <c r="H157" s="10">
        <v>6</v>
      </c>
      <c r="I157" s="11">
        <v>60</v>
      </c>
      <c r="J157" s="10"/>
      <c r="K157" s="10"/>
      <c r="L157" s="10"/>
      <c r="M157" s="10"/>
      <c r="N157" s="10">
        <v>60</v>
      </c>
      <c r="O157" s="12">
        <v>60</v>
      </c>
      <c r="P157" s="12">
        <v>60</v>
      </c>
      <c r="Q157" s="12"/>
      <c r="R157" s="13"/>
      <c r="S157" s="13"/>
      <c r="T157" s="13"/>
      <c r="U157" s="14"/>
      <c r="V157" s="14"/>
      <c r="W157" s="14"/>
      <c r="X157" s="14"/>
      <c r="Y157" s="14"/>
      <c r="Z157" s="15"/>
      <c r="AA157" s="15"/>
      <c r="AB157" s="15"/>
      <c r="AC157" s="15"/>
      <c r="AD157" s="146"/>
      <c r="AE157" s="15"/>
      <c r="AF157" s="15"/>
      <c r="AG157" s="15"/>
      <c r="AH157" s="15"/>
      <c r="AI157" s="15"/>
      <c r="AJ157" s="16"/>
      <c r="AK157" s="16"/>
      <c r="AL157" s="16"/>
      <c r="AM157" s="17"/>
      <c r="AN157" s="17"/>
      <c r="AO157" s="17"/>
      <c r="AP157" s="17"/>
      <c r="AQ157" s="18"/>
      <c r="AR157" s="19"/>
      <c r="AS157" s="19"/>
      <c r="AT157" s="19"/>
      <c r="AU157" s="19"/>
      <c r="AV157" s="20"/>
      <c r="AW157" s="20"/>
    </row>
    <row r="158" spans="1:49">
      <c r="A158" s="7" t="s">
        <v>427</v>
      </c>
      <c r="B158" s="8"/>
      <c r="C158" s="9" t="s">
        <v>428</v>
      </c>
      <c r="D158" s="9" t="s">
        <v>68</v>
      </c>
      <c r="E158" s="8" t="s">
        <v>100</v>
      </c>
      <c r="F158" s="8" t="s">
        <v>70</v>
      </c>
      <c r="G158" s="10">
        <v>1</v>
      </c>
      <c r="H158" s="10">
        <v>6</v>
      </c>
      <c r="I158" s="10"/>
      <c r="J158" s="10"/>
      <c r="K158" s="36">
        <v>60</v>
      </c>
      <c r="L158" s="10"/>
      <c r="M158" s="10"/>
      <c r="N158" s="31">
        <v>60</v>
      </c>
      <c r="O158" s="12"/>
      <c r="P158" s="12"/>
      <c r="Q158" s="12"/>
      <c r="R158" s="13"/>
      <c r="S158" s="13"/>
      <c r="T158" s="13"/>
      <c r="U158" s="14"/>
      <c r="V158" s="14"/>
      <c r="W158" s="14"/>
      <c r="X158" s="14"/>
      <c r="Y158" s="14"/>
      <c r="Z158" s="15"/>
      <c r="AA158" s="15"/>
      <c r="AB158" s="15"/>
      <c r="AC158" s="15"/>
      <c r="AD158" s="146"/>
      <c r="AE158" s="15"/>
      <c r="AF158" s="15"/>
      <c r="AG158" s="15"/>
      <c r="AH158" s="15"/>
      <c r="AI158" s="15"/>
      <c r="AJ158" s="16"/>
      <c r="AK158" s="16"/>
      <c r="AL158" s="16"/>
      <c r="AM158" s="17"/>
      <c r="AN158" s="17">
        <v>60</v>
      </c>
      <c r="AO158" s="17">
        <v>60</v>
      </c>
      <c r="AP158" s="17">
        <v>60</v>
      </c>
      <c r="AQ158" s="18"/>
      <c r="AR158" s="19"/>
      <c r="AS158" s="19"/>
      <c r="AT158" s="19"/>
      <c r="AU158" s="19"/>
      <c r="AV158" s="20"/>
      <c r="AW158" s="20"/>
    </row>
    <row r="159" spans="1:49">
      <c r="A159" s="7" t="s">
        <v>429</v>
      </c>
      <c r="B159" s="8"/>
      <c r="C159" s="9" t="s">
        <v>430</v>
      </c>
      <c r="D159" s="9" t="s">
        <v>84</v>
      </c>
      <c r="E159" s="8" t="s">
        <v>69</v>
      </c>
      <c r="F159" s="8" t="s">
        <v>70</v>
      </c>
      <c r="G159" s="10">
        <v>1</v>
      </c>
      <c r="H159" s="10">
        <v>6</v>
      </c>
      <c r="I159" s="10"/>
      <c r="J159" s="10"/>
      <c r="K159" s="36">
        <v>60</v>
      </c>
      <c r="L159" s="10"/>
      <c r="M159" s="10"/>
      <c r="N159" s="31">
        <v>60</v>
      </c>
      <c r="O159" s="12"/>
      <c r="P159" s="12"/>
      <c r="Q159" s="12"/>
      <c r="R159" s="13"/>
      <c r="S159" s="13"/>
      <c r="T159" s="13"/>
      <c r="U159" s="14"/>
      <c r="V159" s="14"/>
      <c r="W159" s="14"/>
      <c r="X159" s="14"/>
      <c r="Y159" s="14"/>
      <c r="Z159" s="15"/>
      <c r="AA159" s="15"/>
      <c r="AB159" s="15"/>
      <c r="AC159" s="15"/>
      <c r="AD159" s="146"/>
      <c r="AE159" s="15"/>
      <c r="AF159" s="15"/>
      <c r="AG159" s="15"/>
      <c r="AH159" s="15"/>
      <c r="AI159" s="15"/>
      <c r="AJ159" s="16"/>
      <c r="AK159" s="16"/>
      <c r="AL159" s="16"/>
      <c r="AM159" s="17">
        <v>60</v>
      </c>
      <c r="AN159" s="17">
        <v>60</v>
      </c>
      <c r="AO159" s="17">
        <v>60</v>
      </c>
      <c r="AP159" s="17"/>
      <c r="AQ159" s="18"/>
      <c r="AR159" s="19"/>
      <c r="AS159" s="19"/>
      <c r="AT159" s="19"/>
      <c r="AU159" s="19"/>
      <c r="AV159" s="20"/>
      <c r="AW159" s="20"/>
    </row>
    <row r="160" spans="1:49">
      <c r="A160" s="7" t="s">
        <v>216</v>
      </c>
      <c r="B160" s="8"/>
      <c r="C160" s="9" t="s">
        <v>217</v>
      </c>
      <c r="D160" s="9" t="s">
        <v>68</v>
      </c>
      <c r="E160" s="8" t="s">
        <v>69</v>
      </c>
      <c r="F160" s="8" t="s">
        <v>70</v>
      </c>
      <c r="G160" s="10">
        <v>2</v>
      </c>
      <c r="H160" s="10">
        <v>6</v>
      </c>
      <c r="I160" s="10"/>
      <c r="J160" s="10"/>
      <c r="K160" s="36">
        <v>60</v>
      </c>
      <c r="L160" s="10"/>
      <c r="M160" s="10"/>
      <c r="N160" s="31">
        <v>60</v>
      </c>
      <c r="O160" s="12"/>
      <c r="P160" s="12"/>
      <c r="Q160" s="12"/>
      <c r="R160" s="13"/>
      <c r="S160" s="13"/>
      <c r="T160" s="13"/>
      <c r="U160" s="14"/>
      <c r="V160" s="14"/>
      <c r="W160" s="14"/>
      <c r="X160" s="14"/>
      <c r="Y160" s="14"/>
      <c r="Z160" s="15"/>
      <c r="AA160" s="15"/>
      <c r="AB160" s="15"/>
      <c r="AC160" s="15"/>
      <c r="AD160" s="146"/>
      <c r="AE160" s="15"/>
      <c r="AF160" s="15"/>
      <c r="AG160" s="15"/>
      <c r="AH160" s="15"/>
      <c r="AI160" s="15"/>
      <c r="AJ160" s="16"/>
      <c r="AK160" s="16"/>
      <c r="AL160" s="16"/>
      <c r="AM160" s="17">
        <v>60</v>
      </c>
      <c r="AN160" s="17">
        <v>60</v>
      </c>
      <c r="AO160" s="17">
        <v>60</v>
      </c>
      <c r="AP160" s="17"/>
      <c r="AQ160" s="18"/>
      <c r="AR160" s="19"/>
      <c r="AS160" s="19"/>
      <c r="AT160" s="19"/>
      <c r="AU160" s="19"/>
      <c r="AV160" s="20"/>
      <c r="AW160" s="20"/>
    </row>
    <row r="161" spans="1:49">
      <c r="A161" s="7" t="s">
        <v>431</v>
      </c>
      <c r="B161" s="8"/>
      <c r="C161" s="9" t="s">
        <v>432</v>
      </c>
      <c r="D161" s="9" t="s">
        <v>68</v>
      </c>
      <c r="E161" s="8" t="s">
        <v>69</v>
      </c>
      <c r="F161" s="8" t="s">
        <v>70</v>
      </c>
      <c r="G161" s="10">
        <v>1</v>
      </c>
      <c r="H161" s="10">
        <v>6</v>
      </c>
      <c r="I161" s="11">
        <v>60</v>
      </c>
      <c r="J161" s="10"/>
      <c r="K161" s="10"/>
      <c r="L161" s="10"/>
      <c r="M161" s="10"/>
      <c r="N161" s="10">
        <v>60</v>
      </c>
      <c r="O161" s="12"/>
      <c r="P161" s="12">
        <v>60</v>
      </c>
      <c r="Q161" s="12">
        <v>60</v>
      </c>
      <c r="R161" s="13"/>
      <c r="S161" s="13"/>
      <c r="T161" s="13"/>
      <c r="U161" s="14"/>
      <c r="V161" s="14"/>
      <c r="W161" s="14"/>
      <c r="X161" s="14"/>
      <c r="Y161" s="14"/>
      <c r="Z161" s="15"/>
      <c r="AA161" s="15"/>
      <c r="AB161" s="15"/>
      <c r="AC161" s="15"/>
      <c r="AD161" s="146"/>
      <c r="AE161" s="15"/>
      <c r="AF161" s="15"/>
      <c r="AG161" s="15"/>
      <c r="AH161" s="15"/>
      <c r="AI161" s="15"/>
      <c r="AJ161" s="16"/>
      <c r="AK161" s="16"/>
      <c r="AL161" s="16"/>
      <c r="AM161" s="17"/>
      <c r="AN161" s="17"/>
      <c r="AO161" s="17"/>
      <c r="AP161" s="17"/>
      <c r="AQ161" s="18"/>
      <c r="AR161" s="19"/>
      <c r="AS161" s="19"/>
      <c r="AT161" s="19"/>
      <c r="AU161" s="19"/>
      <c r="AV161" s="20"/>
      <c r="AW161" s="20"/>
    </row>
    <row r="162" spans="1:49" ht="22.5">
      <c r="A162" s="7" t="s">
        <v>218</v>
      </c>
      <c r="B162" s="8"/>
      <c r="C162" s="9" t="s">
        <v>219</v>
      </c>
      <c r="D162" s="9" t="s">
        <v>213</v>
      </c>
      <c r="E162" s="8" t="s">
        <v>69</v>
      </c>
      <c r="F162" s="8" t="s">
        <v>96</v>
      </c>
      <c r="G162" s="10">
        <v>2</v>
      </c>
      <c r="H162" s="10">
        <v>6</v>
      </c>
      <c r="I162" s="11">
        <v>60</v>
      </c>
      <c r="J162" s="10"/>
      <c r="K162" s="10"/>
      <c r="L162" s="10"/>
      <c r="M162" s="10"/>
      <c r="N162" s="10">
        <v>60</v>
      </c>
      <c r="O162" s="12"/>
      <c r="P162" s="12">
        <v>60</v>
      </c>
      <c r="Q162" s="12"/>
      <c r="R162" s="13"/>
      <c r="S162" s="13"/>
      <c r="T162" s="13"/>
      <c r="U162" s="14"/>
      <c r="V162" s="14"/>
      <c r="W162" s="14"/>
      <c r="X162" s="14"/>
      <c r="Y162" s="14"/>
      <c r="Z162" s="15"/>
      <c r="AA162" s="15"/>
      <c r="AB162" s="15"/>
      <c r="AC162" s="15"/>
      <c r="AD162" s="146"/>
      <c r="AE162" s="15"/>
      <c r="AF162" s="15"/>
      <c r="AG162" s="15"/>
      <c r="AH162" s="15"/>
      <c r="AI162" s="15"/>
      <c r="AJ162" s="16"/>
      <c r="AK162" s="16"/>
      <c r="AL162" s="16"/>
      <c r="AM162" s="17"/>
      <c r="AN162" s="17"/>
      <c r="AO162" s="17"/>
      <c r="AP162" s="17"/>
      <c r="AQ162" s="18"/>
      <c r="AR162" s="19"/>
      <c r="AS162" s="19"/>
      <c r="AT162" s="19"/>
      <c r="AU162" s="19"/>
      <c r="AV162" s="20"/>
      <c r="AW162" s="20"/>
    </row>
    <row r="163" spans="1:49">
      <c r="A163" s="7" t="s">
        <v>433</v>
      </c>
      <c r="B163" s="8"/>
      <c r="C163" s="9" t="s">
        <v>434</v>
      </c>
      <c r="D163" s="9" t="s">
        <v>68</v>
      </c>
      <c r="E163" s="8" t="s">
        <v>100</v>
      </c>
      <c r="F163" s="8" t="s">
        <v>70</v>
      </c>
      <c r="G163" s="10">
        <v>1</v>
      </c>
      <c r="H163" s="10">
        <v>6</v>
      </c>
      <c r="I163" s="10"/>
      <c r="J163" s="10"/>
      <c r="K163" s="36">
        <v>60</v>
      </c>
      <c r="L163" s="10"/>
      <c r="M163" s="10"/>
      <c r="N163" s="31">
        <v>60</v>
      </c>
      <c r="O163" s="12"/>
      <c r="P163" s="12"/>
      <c r="Q163" s="12"/>
      <c r="R163" s="13"/>
      <c r="S163" s="13"/>
      <c r="T163" s="13"/>
      <c r="U163" s="14"/>
      <c r="V163" s="14"/>
      <c r="W163" s="14"/>
      <c r="X163" s="14"/>
      <c r="Y163" s="14"/>
      <c r="Z163" s="15"/>
      <c r="AA163" s="15"/>
      <c r="AB163" s="15"/>
      <c r="AC163" s="15"/>
      <c r="AD163" s="146"/>
      <c r="AE163" s="15"/>
      <c r="AF163" s="15"/>
      <c r="AG163" s="15"/>
      <c r="AH163" s="15"/>
      <c r="AI163" s="15"/>
      <c r="AJ163" s="16"/>
      <c r="AK163" s="16"/>
      <c r="AL163" s="16"/>
      <c r="AM163" s="17">
        <v>60</v>
      </c>
      <c r="AN163" s="17">
        <v>60</v>
      </c>
      <c r="AO163" s="17">
        <v>60</v>
      </c>
      <c r="AP163" s="17">
        <v>60</v>
      </c>
      <c r="AQ163" s="18"/>
      <c r="AR163" s="19"/>
      <c r="AS163" s="19"/>
      <c r="AT163" s="19"/>
      <c r="AU163" s="19"/>
      <c r="AV163" s="20"/>
      <c r="AW163" s="20"/>
    </row>
    <row r="164" spans="1:49">
      <c r="A164" s="7" t="s">
        <v>220</v>
      </c>
      <c r="B164" s="8"/>
      <c r="C164" s="9" t="s">
        <v>221</v>
      </c>
      <c r="D164" s="9" t="s">
        <v>68</v>
      </c>
      <c r="E164" s="8" t="s">
        <v>69</v>
      </c>
      <c r="F164" s="8" t="s">
        <v>70</v>
      </c>
      <c r="G164" s="10">
        <v>2</v>
      </c>
      <c r="H164" s="10">
        <v>6</v>
      </c>
      <c r="I164" s="10"/>
      <c r="J164" s="10"/>
      <c r="K164" s="36">
        <v>60</v>
      </c>
      <c r="L164" s="10"/>
      <c r="M164" s="10"/>
      <c r="N164" s="31">
        <v>60</v>
      </c>
      <c r="O164" s="12"/>
      <c r="P164" s="12"/>
      <c r="Q164" s="12"/>
      <c r="R164" s="13"/>
      <c r="S164" s="13"/>
      <c r="T164" s="13"/>
      <c r="U164" s="14"/>
      <c r="V164" s="14"/>
      <c r="W164" s="14"/>
      <c r="X164" s="14"/>
      <c r="Y164" s="14"/>
      <c r="Z164" s="15"/>
      <c r="AA164" s="15"/>
      <c r="AB164" s="15"/>
      <c r="AC164" s="15"/>
      <c r="AD164" s="146"/>
      <c r="AE164" s="15"/>
      <c r="AF164" s="15"/>
      <c r="AG164" s="15"/>
      <c r="AH164" s="15"/>
      <c r="AI164" s="15"/>
      <c r="AJ164" s="16"/>
      <c r="AK164" s="16"/>
      <c r="AL164" s="16"/>
      <c r="AM164" s="17"/>
      <c r="AN164" s="17">
        <v>60</v>
      </c>
      <c r="AO164" s="17"/>
      <c r="AP164" s="17"/>
      <c r="AQ164" s="18"/>
      <c r="AR164" s="19"/>
      <c r="AS164" s="19"/>
      <c r="AT164" s="19"/>
      <c r="AU164" s="19"/>
      <c r="AV164" s="20"/>
      <c r="AW164" s="20"/>
    </row>
    <row r="165" spans="1:49">
      <c r="A165" s="7" t="s">
        <v>436</v>
      </c>
      <c r="B165" s="8"/>
      <c r="C165" s="9" t="s">
        <v>437</v>
      </c>
      <c r="D165" s="9" t="s">
        <v>68</v>
      </c>
      <c r="E165" s="8" t="s">
        <v>69</v>
      </c>
      <c r="F165" s="8" t="s">
        <v>70</v>
      </c>
      <c r="G165" s="10">
        <v>1</v>
      </c>
      <c r="H165" s="10">
        <v>4</v>
      </c>
      <c r="I165" s="10"/>
      <c r="J165" s="32">
        <v>40</v>
      </c>
      <c r="K165" s="10"/>
      <c r="L165" s="10"/>
      <c r="M165" s="10"/>
      <c r="N165" s="31">
        <v>40</v>
      </c>
      <c r="O165" s="12"/>
      <c r="P165" s="12"/>
      <c r="Q165" s="12"/>
      <c r="R165" s="13"/>
      <c r="S165" s="13"/>
      <c r="T165" s="13"/>
      <c r="U165" s="14"/>
      <c r="V165" s="14"/>
      <c r="W165" s="14">
        <v>40</v>
      </c>
      <c r="X165" s="14"/>
      <c r="Y165" s="14"/>
      <c r="Z165" s="15"/>
      <c r="AA165" s="15"/>
      <c r="AB165" s="15"/>
      <c r="AC165" s="15"/>
      <c r="AD165" s="146"/>
      <c r="AE165" s="15"/>
      <c r="AF165" s="15"/>
      <c r="AG165" s="15"/>
      <c r="AH165" s="15"/>
      <c r="AI165" s="15"/>
      <c r="AJ165" s="16"/>
      <c r="AK165" s="16"/>
      <c r="AL165" s="16"/>
      <c r="AM165" s="17"/>
      <c r="AN165" s="17"/>
      <c r="AO165" s="17"/>
      <c r="AP165" s="17"/>
      <c r="AQ165" s="18"/>
      <c r="AR165" s="19"/>
      <c r="AS165" s="19"/>
      <c r="AT165" s="19"/>
      <c r="AU165" s="19"/>
      <c r="AV165" s="20"/>
      <c r="AW165" s="20"/>
    </row>
    <row r="166" spans="1:49" ht="22.5">
      <c r="A166" s="7" t="s">
        <v>222</v>
      </c>
      <c r="B166" s="8"/>
      <c r="C166" s="9" t="s">
        <v>223</v>
      </c>
      <c r="D166" s="9" t="s">
        <v>68</v>
      </c>
      <c r="E166" s="8" t="s">
        <v>69</v>
      </c>
      <c r="F166" s="8" t="s">
        <v>70</v>
      </c>
      <c r="G166" s="10">
        <v>2</v>
      </c>
      <c r="H166" s="10">
        <v>6</v>
      </c>
      <c r="I166" s="10"/>
      <c r="J166" s="32">
        <v>60</v>
      </c>
      <c r="K166" s="10"/>
      <c r="L166" s="10"/>
      <c r="M166" s="10"/>
      <c r="N166" s="31">
        <v>60</v>
      </c>
      <c r="O166" s="12"/>
      <c r="P166" s="12"/>
      <c r="Q166" s="12"/>
      <c r="R166" s="13"/>
      <c r="S166" s="13"/>
      <c r="T166" s="13"/>
      <c r="U166" s="14"/>
      <c r="V166" s="14"/>
      <c r="W166" s="14">
        <v>60</v>
      </c>
      <c r="X166" s="14">
        <v>60</v>
      </c>
      <c r="Y166" s="14">
        <v>60</v>
      </c>
      <c r="Z166" s="15"/>
      <c r="AA166" s="15"/>
      <c r="AB166" s="15"/>
      <c r="AC166" s="15"/>
      <c r="AD166" s="146"/>
      <c r="AE166" s="15"/>
      <c r="AF166" s="15"/>
      <c r="AG166" s="15"/>
      <c r="AH166" s="15"/>
      <c r="AI166" s="15"/>
      <c r="AJ166" s="16"/>
      <c r="AK166" s="16"/>
      <c r="AL166" s="16"/>
      <c r="AM166" s="17"/>
      <c r="AN166" s="17"/>
      <c r="AO166" s="17"/>
      <c r="AP166" s="17"/>
      <c r="AQ166" s="18"/>
      <c r="AR166" s="19"/>
      <c r="AS166" s="19"/>
      <c r="AT166" s="19"/>
      <c r="AU166" s="19"/>
      <c r="AV166" s="20"/>
      <c r="AW166" s="20"/>
    </row>
    <row r="167" spans="1:49">
      <c r="A167" s="7" t="s">
        <v>224</v>
      </c>
      <c r="B167" s="8"/>
      <c r="C167" s="9" t="s">
        <v>225</v>
      </c>
      <c r="D167" s="9" t="s">
        <v>68</v>
      </c>
      <c r="E167" s="8" t="s">
        <v>69</v>
      </c>
      <c r="F167" s="8" t="s">
        <v>70</v>
      </c>
      <c r="G167" s="10">
        <v>2</v>
      </c>
      <c r="H167" s="10">
        <v>6</v>
      </c>
      <c r="I167" s="10"/>
      <c r="J167" s="32">
        <v>60</v>
      </c>
      <c r="K167" s="10"/>
      <c r="L167" s="10"/>
      <c r="M167" s="10"/>
      <c r="N167" s="31">
        <v>60</v>
      </c>
      <c r="O167" s="12"/>
      <c r="P167" s="12"/>
      <c r="Q167" s="12"/>
      <c r="R167" s="13"/>
      <c r="S167" s="13"/>
      <c r="T167" s="13"/>
      <c r="U167" s="14"/>
      <c r="V167" s="14">
        <v>60</v>
      </c>
      <c r="W167" s="14">
        <v>60</v>
      </c>
      <c r="X167" s="14"/>
      <c r="Y167" s="14"/>
      <c r="Z167" s="15"/>
      <c r="AA167" s="15"/>
      <c r="AB167" s="15"/>
      <c r="AC167" s="15"/>
      <c r="AD167" s="146"/>
      <c r="AE167" s="15"/>
      <c r="AF167" s="15"/>
      <c r="AG167" s="15"/>
      <c r="AH167" s="15"/>
      <c r="AI167" s="15"/>
      <c r="AJ167" s="16"/>
      <c r="AK167" s="16"/>
      <c r="AL167" s="16"/>
      <c r="AM167" s="17"/>
      <c r="AN167" s="17"/>
      <c r="AO167" s="17"/>
      <c r="AP167" s="17"/>
      <c r="AQ167" s="18"/>
      <c r="AR167" s="19"/>
      <c r="AS167" s="19"/>
      <c r="AT167" s="19"/>
      <c r="AU167" s="19"/>
      <c r="AV167" s="20"/>
      <c r="AW167" s="20"/>
    </row>
    <row r="168" spans="1:49">
      <c r="A168" s="7" t="s">
        <v>438</v>
      </c>
      <c r="B168" s="8"/>
      <c r="C168" s="9" t="s">
        <v>439</v>
      </c>
      <c r="D168" s="9" t="s">
        <v>68</v>
      </c>
      <c r="E168" s="8" t="s">
        <v>100</v>
      </c>
      <c r="F168" s="8" t="s">
        <v>70</v>
      </c>
      <c r="G168" s="10">
        <v>1</v>
      </c>
      <c r="H168" s="10">
        <v>6</v>
      </c>
      <c r="I168" s="10"/>
      <c r="J168" s="32">
        <v>60</v>
      </c>
      <c r="K168" s="10"/>
      <c r="L168" s="10"/>
      <c r="M168" s="10"/>
      <c r="N168" s="31">
        <v>60</v>
      </c>
      <c r="O168" s="12"/>
      <c r="P168" s="12"/>
      <c r="Q168" s="12"/>
      <c r="R168" s="13"/>
      <c r="S168" s="13"/>
      <c r="T168" s="13"/>
      <c r="U168" s="14"/>
      <c r="V168" s="14"/>
      <c r="W168" s="14">
        <v>60</v>
      </c>
      <c r="X168" s="14"/>
      <c r="Y168" s="14"/>
      <c r="Z168" s="15"/>
      <c r="AA168" s="15"/>
      <c r="AB168" s="15"/>
      <c r="AC168" s="15"/>
      <c r="AD168" s="146"/>
      <c r="AE168" s="15"/>
      <c r="AF168" s="15"/>
      <c r="AG168" s="15"/>
      <c r="AH168" s="15"/>
      <c r="AI168" s="15"/>
      <c r="AJ168" s="16"/>
      <c r="AK168" s="16"/>
      <c r="AL168" s="16"/>
      <c r="AM168" s="17"/>
      <c r="AN168" s="17"/>
      <c r="AO168" s="17"/>
      <c r="AP168" s="17"/>
      <c r="AQ168" s="18"/>
      <c r="AR168" s="19"/>
      <c r="AS168" s="19"/>
      <c r="AT168" s="19"/>
      <c r="AU168" s="19"/>
      <c r="AV168" s="20"/>
      <c r="AW168" s="20"/>
    </row>
    <row r="169" spans="1:49">
      <c r="A169" s="7" t="s">
        <v>226</v>
      </c>
      <c r="B169" s="8"/>
      <c r="C169" s="9" t="s">
        <v>227</v>
      </c>
      <c r="D169" s="9" t="s">
        <v>68</v>
      </c>
      <c r="E169" s="8" t="s">
        <v>69</v>
      </c>
      <c r="F169" s="8" t="s">
        <v>70</v>
      </c>
      <c r="G169" s="10">
        <v>2</v>
      </c>
      <c r="H169" s="10">
        <v>6</v>
      </c>
      <c r="I169" s="10"/>
      <c r="J169" s="32">
        <v>60</v>
      </c>
      <c r="K169" s="10"/>
      <c r="L169" s="10"/>
      <c r="M169" s="10"/>
      <c r="N169" s="31">
        <v>60</v>
      </c>
      <c r="O169" s="12"/>
      <c r="P169" s="12"/>
      <c r="Q169" s="12"/>
      <c r="R169" s="13"/>
      <c r="S169" s="13"/>
      <c r="T169" s="13"/>
      <c r="U169" s="14"/>
      <c r="V169" s="14"/>
      <c r="W169" s="14"/>
      <c r="X169" s="14">
        <v>60</v>
      </c>
      <c r="Y169" s="14"/>
      <c r="Z169" s="15"/>
      <c r="AA169" s="15">
        <v>60</v>
      </c>
      <c r="AB169" s="15"/>
      <c r="AC169" s="15"/>
      <c r="AD169" s="146"/>
      <c r="AE169" s="15"/>
      <c r="AF169" s="15">
        <v>60</v>
      </c>
      <c r="AG169" s="15"/>
      <c r="AH169" s="15"/>
      <c r="AI169" s="15"/>
      <c r="AJ169" s="16"/>
      <c r="AK169" s="16"/>
      <c r="AL169" s="16"/>
      <c r="AM169" s="17"/>
      <c r="AN169" s="17"/>
      <c r="AO169" s="17"/>
      <c r="AP169" s="17"/>
      <c r="AQ169" s="18"/>
      <c r="AR169" s="19"/>
      <c r="AS169" s="19"/>
      <c r="AT169" s="19"/>
      <c r="AU169" s="19"/>
      <c r="AV169" s="20"/>
      <c r="AW169" s="20"/>
    </row>
    <row r="170" spans="1:49">
      <c r="A170" s="7" t="s">
        <v>440</v>
      </c>
      <c r="B170" s="8"/>
      <c r="C170" s="9" t="s">
        <v>441</v>
      </c>
      <c r="D170" s="9" t="s">
        <v>84</v>
      </c>
      <c r="E170" s="8" t="s">
        <v>69</v>
      </c>
      <c r="F170" s="8" t="s">
        <v>70</v>
      </c>
      <c r="G170" s="10">
        <v>1</v>
      </c>
      <c r="H170" s="10">
        <v>6</v>
      </c>
      <c r="I170" s="10"/>
      <c r="J170" s="32">
        <v>60</v>
      </c>
      <c r="K170" s="10"/>
      <c r="L170" s="10"/>
      <c r="M170" s="10"/>
      <c r="N170" s="31">
        <v>60</v>
      </c>
      <c r="O170" s="12"/>
      <c r="P170" s="12"/>
      <c r="Q170" s="12"/>
      <c r="R170" s="13"/>
      <c r="S170" s="13"/>
      <c r="T170" s="13"/>
      <c r="U170" s="14"/>
      <c r="V170" s="14"/>
      <c r="W170" s="14"/>
      <c r="X170" s="14"/>
      <c r="Y170" s="14"/>
      <c r="Z170" s="15"/>
      <c r="AA170" s="15">
        <v>60</v>
      </c>
      <c r="AB170" s="15"/>
      <c r="AC170" s="15"/>
      <c r="AD170" s="146"/>
      <c r="AE170" s="15"/>
      <c r="AF170" s="15">
        <v>60</v>
      </c>
      <c r="AG170" s="15"/>
      <c r="AH170" s="15"/>
      <c r="AI170" s="15"/>
      <c r="AJ170" s="16"/>
      <c r="AK170" s="16"/>
      <c r="AL170" s="16"/>
      <c r="AM170" s="17"/>
      <c r="AN170" s="17"/>
      <c r="AO170" s="17"/>
      <c r="AP170" s="17"/>
      <c r="AQ170" s="18"/>
      <c r="AR170" s="19"/>
      <c r="AS170" s="19"/>
      <c r="AT170" s="19"/>
      <c r="AU170" s="19"/>
      <c r="AV170" s="20"/>
      <c r="AW170" s="20"/>
    </row>
    <row r="171" spans="1:49">
      <c r="A171" s="7" t="s">
        <v>228</v>
      </c>
      <c r="B171" s="8"/>
      <c r="C171" s="9" t="s">
        <v>229</v>
      </c>
      <c r="D171" s="9" t="s">
        <v>68</v>
      </c>
      <c r="E171" s="8" t="s">
        <v>69</v>
      </c>
      <c r="F171" s="8" t="s">
        <v>70</v>
      </c>
      <c r="G171" s="10">
        <v>2</v>
      </c>
      <c r="H171" s="10">
        <v>6</v>
      </c>
      <c r="I171" s="10"/>
      <c r="J171" s="32">
        <v>60</v>
      </c>
      <c r="K171" s="10"/>
      <c r="L171" s="10"/>
      <c r="M171" s="10"/>
      <c r="N171" s="31">
        <v>60</v>
      </c>
      <c r="O171" s="12"/>
      <c r="P171" s="12"/>
      <c r="Q171" s="12"/>
      <c r="R171" s="13"/>
      <c r="S171" s="13"/>
      <c r="T171" s="13"/>
      <c r="U171" s="14"/>
      <c r="V171" s="14"/>
      <c r="W171" s="14"/>
      <c r="X171" s="14"/>
      <c r="Y171" s="14"/>
      <c r="Z171" s="15"/>
      <c r="AA171" s="15">
        <v>60</v>
      </c>
      <c r="AB171" s="15"/>
      <c r="AC171" s="15"/>
      <c r="AD171" s="146"/>
      <c r="AE171" s="15"/>
      <c r="AF171" s="15">
        <v>60</v>
      </c>
      <c r="AG171" s="15"/>
      <c r="AH171" s="15"/>
      <c r="AI171" s="15"/>
      <c r="AJ171" s="16"/>
      <c r="AK171" s="16"/>
      <c r="AL171" s="16"/>
      <c r="AM171" s="17"/>
      <c r="AN171" s="17"/>
      <c r="AO171" s="17"/>
      <c r="AP171" s="17"/>
      <c r="AQ171" s="18"/>
      <c r="AR171" s="19"/>
      <c r="AS171" s="19"/>
      <c r="AT171" s="19"/>
      <c r="AU171" s="19"/>
      <c r="AV171" s="20"/>
      <c r="AW171" s="20"/>
    </row>
    <row r="172" spans="1:49" ht="22.5">
      <c r="A172" s="7" t="s">
        <v>442</v>
      </c>
      <c r="B172" s="8"/>
      <c r="C172" s="9" t="s">
        <v>443</v>
      </c>
      <c r="D172" s="9" t="s">
        <v>84</v>
      </c>
      <c r="E172" s="8" t="s">
        <v>69</v>
      </c>
      <c r="F172" s="8" t="s">
        <v>96</v>
      </c>
      <c r="G172" s="10">
        <v>1</v>
      </c>
      <c r="H172" s="10">
        <v>6</v>
      </c>
      <c r="I172" s="10"/>
      <c r="J172" s="32">
        <v>60</v>
      </c>
      <c r="K172" s="10"/>
      <c r="L172" s="10"/>
      <c r="M172" s="10"/>
      <c r="N172" s="31">
        <v>60</v>
      </c>
      <c r="O172" s="12"/>
      <c r="P172" s="12"/>
      <c r="Q172" s="12"/>
      <c r="R172" s="13"/>
      <c r="S172" s="13"/>
      <c r="T172" s="13"/>
      <c r="U172" s="14"/>
      <c r="V172" s="14"/>
      <c r="W172" s="14"/>
      <c r="X172" s="14"/>
      <c r="Y172" s="14"/>
      <c r="Z172" s="15"/>
      <c r="AA172" s="15"/>
      <c r="AB172" s="15"/>
      <c r="AC172" s="15"/>
      <c r="AD172" s="146"/>
      <c r="AE172" s="15"/>
      <c r="AF172" s="15">
        <v>60</v>
      </c>
      <c r="AG172" s="15"/>
      <c r="AH172" s="15"/>
      <c r="AI172" s="15"/>
      <c r="AJ172" s="16"/>
      <c r="AK172" s="16"/>
      <c r="AL172" s="16"/>
      <c r="AM172" s="17"/>
      <c r="AN172" s="17"/>
      <c r="AO172" s="17"/>
      <c r="AP172" s="17"/>
      <c r="AQ172" s="18"/>
      <c r="AR172" s="19"/>
      <c r="AS172" s="19"/>
      <c r="AT172" s="19"/>
      <c r="AU172" s="19"/>
      <c r="AV172" s="20"/>
      <c r="AW172" s="20"/>
    </row>
    <row r="173" spans="1:49" ht="22.5">
      <c r="A173" s="7" t="s">
        <v>230</v>
      </c>
      <c r="B173" s="8"/>
      <c r="C173" s="9" t="s">
        <v>231</v>
      </c>
      <c r="D173" s="9" t="s">
        <v>84</v>
      </c>
      <c r="E173" s="8" t="s">
        <v>69</v>
      </c>
      <c r="F173" s="8" t="s">
        <v>96</v>
      </c>
      <c r="G173" s="10">
        <v>2</v>
      </c>
      <c r="H173" s="10">
        <v>6</v>
      </c>
      <c r="I173" s="10"/>
      <c r="J173" s="32">
        <v>60</v>
      </c>
      <c r="K173" s="10"/>
      <c r="L173" s="10"/>
      <c r="M173" s="10"/>
      <c r="N173" s="31">
        <v>60</v>
      </c>
      <c r="O173" s="12"/>
      <c r="P173" s="12"/>
      <c r="Q173" s="12"/>
      <c r="R173" s="13"/>
      <c r="S173" s="13"/>
      <c r="T173" s="13"/>
      <c r="U173" s="14"/>
      <c r="V173" s="14"/>
      <c r="W173" s="14"/>
      <c r="X173" s="14"/>
      <c r="Y173" s="14"/>
      <c r="Z173" s="15"/>
      <c r="AA173" s="15"/>
      <c r="AB173" s="15"/>
      <c r="AC173" s="15"/>
      <c r="AD173" s="146"/>
      <c r="AE173" s="15"/>
      <c r="AF173" s="15">
        <v>60</v>
      </c>
      <c r="AG173" s="15"/>
      <c r="AH173" s="15"/>
      <c r="AI173" s="15"/>
      <c r="AJ173" s="16"/>
      <c r="AK173" s="16"/>
      <c r="AL173" s="16"/>
      <c r="AM173" s="17"/>
      <c r="AN173" s="17"/>
      <c r="AO173" s="17"/>
      <c r="AP173" s="17"/>
      <c r="AQ173" s="18"/>
      <c r="AR173" s="19"/>
      <c r="AS173" s="19"/>
      <c r="AT173" s="19"/>
      <c r="AU173" s="19"/>
      <c r="AV173" s="20"/>
      <c r="AW173" s="20"/>
    </row>
    <row r="174" spans="1:49">
      <c r="A174" s="7" t="s">
        <v>444</v>
      </c>
      <c r="B174" s="8"/>
      <c r="C174" s="9" t="s">
        <v>445</v>
      </c>
      <c r="D174" s="9" t="s">
        <v>84</v>
      </c>
      <c r="E174" s="8" t="s">
        <v>69</v>
      </c>
      <c r="F174" s="8" t="s">
        <v>96</v>
      </c>
      <c r="G174" s="10">
        <v>1</v>
      </c>
      <c r="H174" s="10">
        <v>6</v>
      </c>
      <c r="I174" s="10"/>
      <c r="J174" s="32">
        <v>60</v>
      </c>
      <c r="K174" s="10"/>
      <c r="L174" s="10"/>
      <c r="M174" s="10"/>
      <c r="N174" s="31">
        <v>60</v>
      </c>
      <c r="O174" s="12"/>
      <c r="P174" s="12"/>
      <c r="Q174" s="12"/>
      <c r="R174" s="13"/>
      <c r="S174" s="13"/>
      <c r="T174" s="13"/>
      <c r="U174" s="14"/>
      <c r="V174" s="14"/>
      <c r="W174" s="14"/>
      <c r="X174" s="14"/>
      <c r="Y174" s="14"/>
      <c r="Z174" s="15"/>
      <c r="AA174" s="15"/>
      <c r="AB174" s="15"/>
      <c r="AC174" s="15"/>
      <c r="AD174" s="146"/>
      <c r="AE174" s="15"/>
      <c r="AF174" s="15">
        <v>60</v>
      </c>
      <c r="AG174" s="15"/>
      <c r="AH174" s="15"/>
      <c r="AI174" s="15"/>
      <c r="AJ174" s="16"/>
      <c r="AK174" s="16"/>
      <c r="AL174" s="16"/>
      <c r="AM174" s="17"/>
      <c r="AN174" s="17"/>
      <c r="AO174" s="17"/>
      <c r="AP174" s="17"/>
      <c r="AQ174" s="18"/>
      <c r="AR174" s="19"/>
      <c r="AS174" s="19"/>
      <c r="AT174" s="19"/>
      <c r="AU174" s="19"/>
      <c r="AV174" s="20"/>
      <c r="AW174" s="20"/>
    </row>
    <row r="175" spans="1:49">
      <c r="A175" s="7" t="s">
        <v>232</v>
      </c>
      <c r="B175" s="8"/>
      <c r="C175" s="9" t="s">
        <v>233</v>
      </c>
      <c r="D175" s="9" t="s">
        <v>84</v>
      </c>
      <c r="E175" s="8" t="s">
        <v>69</v>
      </c>
      <c r="F175" s="8" t="s">
        <v>96</v>
      </c>
      <c r="G175" s="10">
        <v>2</v>
      </c>
      <c r="H175" s="10">
        <v>6</v>
      </c>
      <c r="I175" s="10"/>
      <c r="J175" s="32">
        <v>60</v>
      </c>
      <c r="K175" s="10"/>
      <c r="L175" s="10"/>
      <c r="M175" s="10"/>
      <c r="N175" s="31">
        <v>60</v>
      </c>
      <c r="O175" s="12"/>
      <c r="P175" s="12"/>
      <c r="Q175" s="12"/>
      <c r="R175" s="13"/>
      <c r="S175" s="13"/>
      <c r="T175" s="13"/>
      <c r="U175" s="14"/>
      <c r="V175" s="14"/>
      <c r="W175" s="14"/>
      <c r="X175" s="14"/>
      <c r="Y175" s="14"/>
      <c r="Z175" s="15"/>
      <c r="AA175" s="15"/>
      <c r="AB175" s="15"/>
      <c r="AC175" s="15"/>
      <c r="AD175" s="146"/>
      <c r="AE175" s="15"/>
      <c r="AF175" s="15">
        <v>60</v>
      </c>
      <c r="AG175" s="15"/>
      <c r="AH175" s="15"/>
      <c r="AI175" s="15"/>
      <c r="AJ175" s="16"/>
      <c r="AK175" s="16"/>
      <c r="AL175" s="16"/>
      <c r="AM175" s="17"/>
      <c r="AN175" s="17"/>
      <c r="AO175" s="17"/>
      <c r="AP175" s="17"/>
      <c r="AQ175" s="18"/>
      <c r="AR175" s="19"/>
      <c r="AS175" s="19"/>
      <c r="AT175" s="19"/>
      <c r="AU175" s="19"/>
      <c r="AV175" s="20"/>
      <c r="AW175" s="20"/>
    </row>
    <row r="176" spans="1:49">
      <c r="A176" s="7" t="s">
        <v>446</v>
      </c>
      <c r="B176" s="8"/>
      <c r="C176" s="9" t="s">
        <v>447</v>
      </c>
      <c r="D176" s="9" t="s">
        <v>84</v>
      </c>
      <c r="E176" s="8" t="s">
        <v>69</v>
      </c>
      <c r="F176" s="8" t="s">
        <v>96</v>
      </c>
      <c r="G176" s="10">
        <v>1</v>
      </c>
      <c r="H176" s="10">
        <v>6</v>
      </c>
      <c r="I176" s="10"/>
      <c r="J176" s="32">
        <v>60</v>
      </c>
      <c r="K176" s="10"/>
      <c r="L176" s="10"/>
      <c r="M176" s="10"/>
      <c r="N176" s="31">
        <v>60</v>
      </c>
      <c r="O176" s="12"/>
      <c r="P176" s="12"/>
      <c r="Q176" s="12"/>
      <c r="R176" s="13"/>
      <c r="S176" s="13"/>
      <c r="T176" s="13"/>
      <c r="U176" s="14"/>
      <c r="V176" s="14"/>
      <c r="W176" s="14"/>
      <c r="X176" s="14"/>
      <c r="Y176" s="14"/>
      <c r="Z176" s="15"/>
      <c r="AA176" s="15"/>
      <c r="AB176" s="15"/>
      <c r="AC176" s="15"/>
      <c r="AD176" s="146"/>
      <c r="AE176" s="15"/>
      <c r="AF176" s="15">
        <v>60</v>
      </c>
      <c r="AG176" s="15"/>
      <c r="AH176" s="15"/>
      <c r="AI176" s="15"/>
      <c r="AJ176" s="16"/>
      <c r="AK176" s="16"/>
      <c r="AL176" s="16"/>
      <c r="AM176" s="17"/>
      <c r="AN176" s="17"/>
      <c r="AO176" s="17"/>
      <c r="AP176" s="17"/>
      <c r="AQ176" s="18"/>
      <c r="AR176" s="19"/>
      <c r="AS176" s="19"/>
      <c r="AT176" s="19"/>
      <c r="AU176" s="19"/>
      <c r="AV176" s="20"/>
      <c r="AW176" s="20"/>
    </row>
    <row r="177" spans="1:49">
      <c r="A177" s="7" t="s">
        <v>234</v>
      </c>
      <c r="B177" s="8"/>
      <c r="C177" s="9" t="s">
        <v>235</v>
      </c>
      <c r="D177" s="9" t="s">
        <v>84</v>
      </c>
      <c r="E177" s="8" t="s">
        <v>69</v>
      </c>
      <c r="F177" s="8" t="s">
        <v>96</v>
      </c>
      <c r="G177" s="10">
        <v>2</v>
      </c>
      <c r="H177" s="10">
        <v>6</v>
      </c>
      <c r="I177" s="10"/>
      <c r="J177" s="32">
        <v>60</v>
      </c>
      <c r="K177" s="10"/>
      <c r="L177" s="10"/>
      <c r="M177" s="10"/>
      <c r="N177" s="31">
        <v>60</v>
      </c>
      <c r="O177" s="12"/>
      <c r="P177" s="12"/>
      <c r="Q177" s="12"/>
      <c r="R177" s="13"/>
      <c r="S177" s="13"/>
      <c r="T177" s="13"/>
      <c r="U177" s="14"/>
      <c r="V177" s="14"/>
      <c r="W177" s="14"/>
      <c r="X177" s="14"/>
      <c r="Y177" s="14"/>
      <c r="Z177" s="15"/>
      <c r="AA177" s="15"/>
      <c r="AB177" s="15"/>
      <c r="AC177" s="15"/>
      <c r="AD177" s="146"/>
      <c r="AE177" s="15"/>
      <c r="AF177" s="15">
        <v>60</v>
      </c>
      <c r="AG177" s="15"/>
      <c r="AH177" s="15"/>
      <c r="AI177" s="15"/>
      <c r="AJ177" s="16"/>
      <c r="AK177" s="16"/>
      <c r="AL177" s="16"/>
      <c r="AM177" s="17"/>
      <c r="AN177" s="17"/>
      <c r="AO177" s="17"/>
      <c r="AP177" s="17"/>
      <c r="AQ177" s="18"/>
      <c r="AR177" s="19"/>
      <c r="AS177" s="19"/>
      <c r="AT177" s="19"/>
      <c r="AU177" s="19"/>
      <c r="AV177" s="20"/>
      <c r="AW177" s="20"/>
    </row>
    <row r="178" spans="1:49">
      <c r="A178" s="7" t="s">
        <v>236</v>
      </c>
      <c r="B178" s="8"/>
      <c r="C178" s="9" t="s">
        <v>237</v>
      </c>
      <c r="D178" s="9" t="s">
        <v>68</v>
      </c>
      <c r="E178" s="8" t="s">
        <v>69</v>
      </c>
      <c r="F178" s="8" t="s">
        <v>96</v>
      </c>
      <c r="G178" s="25">
        <v>2</v>
      </c>
      <c r="H178" s="25">
        <v>6</v>
      </c>
      <c r="I178" s="25"/>
      <c r="J178" s="32">
        <v>60</v>
      </c>
      <c r="K178" s="25"/>
      <c r="L178" s="25"/>
      <c r="M178" s="25"/>
      <c r="N178" s="31">
        <v>60</v>
      </c>
      <c r="O178" s="12"/>
      <c r="P178" s="12"/>
      <c r="Q178" s="12"/>
      <c r="R178" s="13"/>
      <c r="S178" s="13"/>
      <c r="T178" s="13"/>
      <c r="U178" s="14"/>
      <c r="V178" s="14"/>
      <c r="W178" s="14"/>
      <c r="X178" s="14"/>
      <c r="Y178" s="14"/>
      <c r="Z178" s="15"/>
      <c r="AA178" s="15"/>
      <c r="AB178" s="15"/>
      <c r="AC178" s="15"/>
      <c r="AD178" s="146"/>
      <c r="AE178" s="15"/>
      <c r="AF178" s="15">
        <v>60</v>
      </c>
      <c r="AG178" s="15"/>
      <c r="AH178" s="15"/>
      <c r="AI178" s="15"/>
      <c r="AJ178" s="16"/>
      <c r="AK178" s="16"/>
      <c r="AL178" s="16"/>
      <c r="AM178" s="17"/>
      <c r="AN178" s="17"/>
      <c r="AO178" s="17"/>
      <c r="AP178" s="17"/>
      <c r="AQ178" s="18"/>
      <c r="AR178" s="19"/>
      <c r="AS178" s="19"/>
      <c r="AT178" s="19"/>
      <c r="AU178" s="19"/>
      <c r="AV178" s="20"/>
      <c r="AW178" s="20"/>
    </row>
    <row r="179" spans="1:49" ht="22.5">
      <c r="A179" s="7" t="s">
        <v>238</v>
      </c>
      <c r="B179" s="8"/>
      <c r="C179" s="9" t="s">
        <v>239</v>
      </c>
      <c r="D179" s="9" t="s">
        <v>68</v>
      </c>
      <c r="E179" s="8" t="s">
        <v>100</v>
      </c>
      <c r="F179" s="8" t="s">
        <v>96</v>
      </c>
      <c r="G179" s="10">
        <v>2</v>
      </c>
      <c r="H179" s="10">
        <v>12</v>
      </c>
      <c r="I179" s="10"/>
      <c r="J179" s="32">
        <v>120</v>
      </c>
      <c r="K179" s="10"/>
      <c r="L179" s="10"/>
      <c r="M179" s="10"/>
      <c r="N179" s="31">
        <v>120</v>
      </c>
      <c r="O179" s="12"/>
      <c r="P179" s="12"/>
      <c r="Q179" s="12"/>
      <c r="R179" s="13"/>
      <c r="S179" s="13"/>
      <c r="T179" s="13"/>
      <c r="U179" s="14"/>
      <c r="V179" s="14"/>
      <c r="W179" s="14"/>
      <c r="X179" s="14"/>
      <c r="Y179" s="14"/>
      <c r="Z179" s="15"/>
      <c r="AA179" s="15"/>
      <c r="AB179" s="15"/>
      <c r="AC179" s="15"/>
      <c r="AD179" s="146"/>
      <c r="AE179" s="15"/>
      <c r="AF179" s="15">
        <v>120</v>
      </c>
      <c r="AG179" s="15"/>
      <c r="AH179" s="15"/>
      <c r="AI179" s="15"/>
      <c r="AJ179" s="16"/>
      <c r="AK179" s="16"/>
      <c r="AL179" s="16"/>
      <c r="AM179" s="17"/>
      <c r="AN179" s="17"/>
      <c r="AO179" s="17"/>
      <c r="AP179" s="17"/>
      <c r="AQ179" s="18"/>
      <c r="AR179" s="19"/>
      <c r="AS179" s="19"/>
      <c r="AT179" s="19"/>
      <c r="AU179" s="19"/>
      <c r="AV179" s="20"/>
      <c r="AW179" s="20"/>
    </row>
    <row r="180" spans="1:49">
      <c r="A180" s="7" t="s">
        <v>240</v>
      </c>
      <c r="B180" s="8"/>
      <c r="C180" s="9" t="s">
        <v>241</v>
      </c>
      <c r="D180" s="9" t="s">
        <v>68</v>
      </c>
      <c r="E180" s="8" t="s">
        <v>69</v>
      </c>
      <c r="F180" s="8" t="s">
        <v>70</v>
      </c>
      <c r="G180" s="10">
        <v>2</v>
      </c>
      <c r="H180" s="10">
        <v>6</v>
      </c>
      <c r="I180" s="10"/>
      <c r="J180" s="32">
        <v>60</v>
      </c>
      <c r="K180" s="10"/>
      <c r="L180" s="10"/>
      <c r="M180" s="10"/>
      <c r="N180" s="31">
        <v>60</v>
      </c>
      <c r="O180" s="12"/>
      <c r="P180" s="12"/>
      <c r="Q180" s="12"/>
      <c r="R180" s="13"/>
      <c r="S180" s="13"/>
      <c r="T180" s="13"/>
      <c r="U180" s="14"/>
      <c r="V180" s="14"/>
      <c r="W180" s="14"/>
      <c r="X180" s="14"/>
      <c r="Y180" s="14"/>
      <c r="Z180" s="15"/>
      <c r="AA180" s="15">
        <v>60</v>
      </c>
      <c r="AB180" s="15"/>
      <c r="AC180" s="15"/>
      <c r="AD180" s="146"/>
      <c r="AE180" s="15"/>
      <c r="AF180" s="15">
        <v>60</v>
      </c>
      <c r="AG180" s="15"/>
      <c r="AH180" s="15"/>
      <c r="AI180" s="15"/>
      <c r="AJ180" s="16"/>
      <c r="AK180" s="16"/>
      <c r="AL180" s="16"/>
      <c r="AM180" s="17"/>
      <c r="AN180" s="17"/>
      <c r="AO180" s="17"/>
      <c r="AP180" s="17"/>
      <c r="AQ180" s="18"/>
      <c r="AR180" s="19"/>
      <c r="AS180" s="19"/>
      <c r="AT180" s="19"/>
      <c r="AU180" s="19"/>
      <c r="AV180" s="20"/>
      <c r="AW180" s="20"/>
    </row>
    <row r="181" spans="1:49" ht="22.5">
      <c r="A181" s="7" t="s">
        <v>448</v>
      </c>
      <c r="B181" s="8"/>
      <c r="C181" s="9" t="s">
        <v>449</v>
      </c>
      <c r="D181" s="9" t="s">
        <v>68</v>
      </c>
      <c r="E181" s="8" t="s">
        <v>100</v>
      </c>
      <c r="F181" s="8" t="s">
        <v>70</v>
      </c>
      <c r="G181" s="10">
        <v>1</v>
      </c>
      <c r="H181" s="10">
        <v>6</v>
      </c>
      <c r="I181" s="10"/>
      <c r="J181" s="10"/>
      <c r="K181" s="36">
        <v>60</v>
      </c>
      <c r="L181" s="10"/>
      <c r="M181" s="10"/>
      <c r="N181" s="31">
        <v>60</v>
      </c>
      <c r="O181" s="12"/>
      <c r="P181" s="12"/>
      <c r="Q181" s="12"/>
      <c r="R181" s="13"/>
      <c r="S181" s="13"/>
      <c r="T181" s="13"/>
      <c r="U181" s="14"/>
      <c r="V181" s="14"/>
      <c r="W181" s="14"/>
      <c r="X181" s="14"/>
      <c r="Y181" s="14"/>
      <c r="Z181" s="15"/>
      <c r="AA181" s="15"/>
      <c r="AB181" s="15"/>
      <c r="AC181" s="15"/>
      <c r="AD181" s="146"/>
      <c r="AE181" s="15"/>
      <c r="AF181" s="15"/>
      <c r="AG181" s="15"/>
      <c r="AH181" s="15"/>
      <c r="AI181" s="15"/>
      <c r="AJ181" s="16"/>
      <c r="AK181" s="16"/>
      <c r="AL181" s="16"/>
      <c r="AM181" s="17">
        <v>60</v>
      </c>
      <c r="AN181" s="17">
        <v>60</v>
      </c>
      <c r="AO181" s="17">
        <v>60</v>
      </c>
      <c r="AP181" s="17"/>
      <c r="AQ181" s="18"/>
      <c r="AR181" s="19"/>
      <c r="AS181" s="19"/>
      <c r="AT181" s="19"/>
      <c r="AU181" s="19"/>
      <c r="AV181" s="20"/>
      <c r="AW181" s="20"/>
    </row>
    <row r="182" spans="1:49" ht="22.5">
      <c r="A182" s="7" t="s">
        <v>242</v>
      </c>
      <c r="B182" s="8"/>
      <c r="C182" s="9" t="s">
        <v>243</v>
      </c>
      <c r="D182" s="9" t="s">
        <v>68</v>
      </c>
      <c r="E182" s="8" t="s">
        <v>69</v>
      </c>
      <c r="F182" s="8" t="s">
        <v>70</v>
      </c>
      <c r="G182" s="10">
        <v>2</v>
      </c>
      <c r="H182" s="10">
        <v>6</v>
      </c>
      <c r="I182" s="10"/>
      <c r="J182" s="10"/>
      <c r="K182" s="36">
        <v>60</v>
      </c>
      <c r="L182" s="10"/>
      <c r="M182" s="10"/>
      <c r="N182" s="31">
        <v>60</v>
      </c>
      <c r="O182" s="12"/>
      <c r="P182" s="12"/>
      <c r="Q182" s="12"/>
      <c r="R182" s="13"/>
      <c r="S182" s="13"/>
      <c r="T182" s="13"/>
      <c r="U182" s="14"/>
      <c r="V182" s="14"/>
      <c r="W182" s="14"/>
      <c r="X182" s="14"/>
      <c r="Y182" s="14"/>
      <c r="Z182" s="15"/>
      <c r="AA182" s="15"/>
      <c r="AB182" s="15"/>
      <c r="AC182" s="15"/>
      <c r="AD182" s="146"/>
      <c r="AE182" s="15"/>
      <c r="AF182" s="15"/>
      <c r="AG182" s="15"/>
      <c r="AH182" s="15"/>
      <c r="AI182" s="15"/>
      <c r="AJ182" s="16"/>
      <c r="AK182" s="16"/>
      <c r="AL182" s="16"/>
      <c r="AM182" s="17"/>
      <c r="AN182" s="17">
        <v>60</v>
      </c>
      <c r="AO182" s="17">
        <v>60</v>
      </c>
      <c r="AP182" s="17"/>
      <c r="AQ182" s="18"/>
      <c r="AR182" s="19"/>
      <c r="AS182" s="19"/>
      <c r="AT182" s="19"/>
      <c r="AU182" s="19"/>
      <c r="AV182" s="20"/>
      <c r="AW182" s="20"/>
    </row>
    <row r="183" spans="1:49">
      <c r="A183" s="7" t="s">
        <v>450</v>
      </c>
      <c r="B183" s="8"/>
      <c r="C183" s="9" t="s">
        <v>451</v>
      </c>
      <c r="D183" s="9" t="s">
        <v>68</v>
      </c>
      <c r="E183" s="8" t="s">
        <v>69</v>
      </c>
      <c r="F183" s="8" t="s">
        <v>70</v>
      </c>
      <c r="G183" s="10">
        <v>1</v>
      </c>
      <c r="H183" s="10">
        <v>6</v>
      </c>
      <c r="I183" s="10"/>
      <c r="J183" s="10"/>
      <c r="K183" s="36">
        <v>60</v>
      </c>
      <c r="L183" s="10"/>
      <c r="M183" s="10"/>
      <c r="N183" s="31">
        <v>60</v>
      </c>
      <c r="O183" s="12"/>
      <c r="P183" s="12"/>
      <c r="Q183" s="12"/>
      <c r="R183" s="13"/>
      <c r="S183" s="13"/>
      <c r="T183" s="13"/>
      <c r="U183" s="14"/>
      <c r="V183" s="14"/>
      <c r="W183" s="14"/>
      <c r="X183" s="14"/>
      <c r="Y183" s="14"/>
      <c r="Z183" s="15"/>
      <c r="AA183" s="15"/>
      <c r="AB183" s="15"/>
      <c r="AC183" s="15"/>
      <c r="AD183" s="146"/>
      <c r="AE183" s="15"/>
      <c r="AF183" s="15"/>
      <c r="AG183" s="15"/>
      <c r="AH183" s="15"/>
      <c r="AI183" s="15"/>
      <c r="AJ183" s="16"/>
      <c r="AK183" s="16"/>
      <c r="AL183" s="16"/>
      <c r="AM183" s="17">
        <v>60</v>
      </c>
      <c r="AN183" s="17">
        <v>60</v>
      </c>
      <c r="AO183" s="17">
        <v>60</v>
      </c>
      <c r="AP183" s="17">
        <v>60</v>
      </c>
      <c r="AQ183" s="18"/>
      <c r="AR183" s="19"/>
      <c r="AS183" s="19"/>
      <c r="AT183" s="19"/>
      <c r="AU183" s="19"/>
      <c r="AV183" s="20"/>
      <c r="AW183" s="20"/>
    </row>
    <row r="184" spans="1:49">
      <c r="A184" s="7" t="s">
        <v>244</v>
      </c>
      <c r="B184" s="8"/>
      <c r="C184" s="9" t="s">
        <v>245</v>
      </c>
      <c r="D184" s="9" t="s">
        <v>68</v>
      </c>
      <c r="E184" s="8" t="s">
        <v>69</v>
      </c>
      <c r="F184" s="8" t="s">
        <v>70</v>
      </c>
      <c r="G184" s="10">
        <v>2</v>
      </c>
      <c r="H184" s="10">
        <v>6</v>
      </c>
      <c r="I184" s="10"/>
      <c r="J184" s="10"/>
      <c r="K184" s="36">
        <v>60</v>
      </c>
      <c r="L184" s="10"/>
      <c r="M184" s="10"/>
      <c r="N184" s="31">
        <v>60</v>
      </c>
      <c r="O184" s="12"/>
      <c r="P184" s="12"/>
      <c r="Q184" s="12"/>
      <c r="R184" s="13"/>
      <c r="S184" s="13"/>
      <c r="T184" s="13"/>
      <c r="U184" s="14"/>
      <c r="V184" s="14"/>
      <c r="W184" s="14"/>
      <c r="X184" s="14"/>
      <c r="Y184" s="14"/>
      <c r="Z184" s="15"/>
      <c r="AA184" s="15"/>
      <c r="AB184" s="15"/>
      <c r="AC184" s="15"/>
      <c r="AD184" s="146"/>
      <c r="AE184" s="15"/>
      <c r="AF184" s="15"/>
      <c r="AG184" s="15"/>
      <c r="AH184" s="15"/>
      <c r="AI184" s="15"/>
      <c r="AJ184" s="16"/>
      <c r="AK184" s="16"/>
      <c r="AL184" s="16"/>
      <c r="AM184" s="17">
        <v>60</v>
      </c>
      <c r="AN184" s="17">
        <v>60</v>
      </c>
      <c r="AO184" s="17">
        <v>60</v>
      </c>
      <c r="AP184" s="17">
        <v>60</v>
      </c>
      <c r="AQ184" s="18"/>
      <c r="AR184" s="19"/>
      <c r="AS184" s="19"/>
      <c r="AT184" s="19"/>
      <c r="AU184" s="19"/>
      <c r="AV184" s="20"/>
      <c r="AW184" s="20"/>
    </row>
    <row r="185" spans="1:49">
      <c r="A185" s="7" t="s">
        <v>246</v>
      </c>
      <c r="B185" s="8"/>
      <c r="C185" s="9" t="s">
        <v>247</v>
      </c>
      <c r="D185" s="9" t="s">
        <v>68</v>
      </c>
      <c r="E185" s="8" t="s">
        <v>69</v>
      </c>
      <c r="F185" s="8" t="s">
        <v>70</v>
      </c>
      <c r="G185" s="10">
        <v>2</v>
      </c>
      <c r="H185" s="10">
        <v>6</v>
      </c>
      <c r="I185" s="10"/>
      <c r="J185" s="10"/>
      <c r="K185" s="36">
        <v>60</v>
      </c>
      <c r="L185" s="10"/>
      <c r="M185" s="10"/>
      <c r="N185" s="31">
        <v>60</v>
      </c>
      <c r="O185" s="12"/>
      <c r="P185" s="12"/>
      <c r="Q185" s="12"/>
      <c r="R185" s="13"/>
      <c r="S185" s="13"/>
      <c r="T185" s="13"/>
      <c r="U185" s="14"/>
      <c r="V185" s="14"/>
      <c r="W185" s="14"/>
      <c r="X185" s="14"/>
      <c r="Y185" s="14"/>
      <c r="Z185" s="15"/>
      <c r="AA185" s="15"/>
      <c r="AB185" s="15"/>
      <c r="AC185" s="15"/>
      <c r="AD185" s="146"/>
      <c r="AE185" s="15"/>
      <c r="AF185" s="15"/>
      <c r="AG185" s="15"/>
      <c r="AH185" s="15"/>
      <c r="AI185" s="15"/>
      <c r="AJ185" s="16"/>
      <c r="AK185" s="16"/>
      <c r="AL185" s="16"/>
      <c r="AM185" s="17"/>
      <c r="AN185" s="17">
        <v>60</v>
      </c>
      <c r="AO185" s="17">
        <v>60</v>
      </c>
      <c r="AP185" s="17">
        <v>60</v>
      </c>
      <c r="AQ185" s="18"/>
      <c r="AR185" s="19"/>
      <c r="AS185" s="19"/>
      <c r="AT185" s="19"/>
      <c r="AU185" s="19"/>
      <c r="AV185" s="20"/>
      <c r="AW185" s="20"/>
    </row>
    <row r="186" spans="1:49" ht="22.5">
      <c r="A186" s="7" t="s">
        <v>248</v>
      </c>
      <c r="B186" s="8"/>
      <c r="C186" s="9" t="s">
        <v>249</v>
      </c>
      <c r="D186" s="9" t="s">
        <v>116</v>
      </c>
      <c r="E186" s="8" t="s">
        <v>69</v>
      </c>
      <c r="F186" s="8" t="s">
        <v>96</v>
      </c>
      <c r="G186" s="10">
        <v>2</v>
      </c>
      <c r="H186" s="10">
        <v>6</v>
      </c>
      <c r="I186" s="10"/>
      <c r="J186" s="10"/>
      <c r="K186" s="36">
        <v>60</v>
      </c>
      <c r="L186" s="10"/>
      <c r="M186" s="10"/>
      <c r="N186" s="31">
        <v>60</v>
      </c>
      <c r="O186" s="12"/>
      <c r="P186" s="12"/>
      <c r="Q186" s="12"/>
      <c r="R186" s="13"/>
      <c r="S186" s="13"/>
      <c r="T186" s="13"/>
      <c r="U186" s="14"/>
      <c r="V186" s="14"/>
      <c r="W186" s="14"/>
      <c r="X186" s="14"/>
      <c r="Y186" s="14"/>
      <c r="Z186" s="15"/>
      <c r="AA186" s="15"/>
      <c r="AB186" s="15"/>
      <c r="AC186" s="15"/>
      <c r="AD186" s="146"/>
      <c r="AE186" s="15"/>
      <c r="AF186" s="15"/>
      <c r="AG186" s="15"/>
      <c r="AH186" s="15"/>
      <c r="AI186" s="15"/>
      <c r="AJ186" s="16"/>
      <c r="AK186" s="16"/>
      <c r="AL186" s="16"/>
      <c r="AM186" s="17"/>
      <c r="AN186" s="17"/>
      <c r="AO186" s="17">
        <v>60</v>
      </c>
      <c r="AP186" s="17"/>
      <c r="AQ186" s="18"/>
      <c r="AR186" s="19"/>
      <c r="AS186" s="19"/>
      <c r="AT186" s="19"/>
      <c r="AU186" s="19"/>
      <c r="AV186" s="20"/>
      <c r="AW186" s="20"/>
    </row>
    <row r="187" spans="1:49" ht="22.5">
      <c r="A187" s="7" t="s">
        <v>452</v>
      </c>
      <c r="B187" s="8"/>
      <c r="C187" s="9" t="s">
        <v>453</v>
      </c>
      <c r="D187" s="9" t="s">
        <v>116</v>
      </c>
      <c r="E187" s="8" t="s">
        <v>69</v>
      </c>
      <c r="F187" s="8" t="s">
        <v>96</v>
      </c>
      <c r="G187" s="10">
        <v>1</v>
      </c>
      <c r="H187" s="10">
        <v>6</v>
      </c>
      <c r="I187" s="10"/>
      <c r="J187" s="10"/>
      <c r="K187" s="36">
        <v>60</v>
      </c>
      <c r="L187" s="10"/>
      <c r="M187" s="10"/>
      <c r="N187" s="31">
        <v>60</v>
      </c>
      <c r="O187" s="12"/>
      <c r="P187" s="12"/>
      <c r="Q187" s="12"/>
      <c r="R187" s="13"/>
      <c r="S187" s="13"/>
      <c r="T187" s="13"/>
      <c r="U187" s="14"/>
      <c r="V187" s="14"/>
      <c r="W187" s="14"/>
      <c r="X187" s="14"/>
      <c r="Y187" s="14"/>
      <c r="Z187" s="15"/>
      <c r="AA187" s="15"/>
      <c r="AB187" s="15"/>
      <c r="AC187" s="15"/>
      <c r="AD187" s="146"/>
      <c r="AE187" s="15"/>
      <c r="AF187" s="15"/>
      <c r="AG187" s="15"/>
      <c r="AH187" s="15"/>
      <c r="AI187" s="15"/>
      <c r="AJ187" s="16"/>
      <c r="AK187" s="16"/>
      <c r="AL187" s="16"/>
      <c r="AM187" s="17"/>
      <c r="AN187" s="17"/>
      <c r="AO187" s="17">
        <v>60</v>
      </c>
      <c r="AP187" s="17"/>
      <c r="AQ187" s="18"/>
      <c r="AR187" s="19"/>
      <c r="AS187" s="19"/>
      <c r="AT187" s="19"/>
      <c r="AU187" s="19"/>
      <c r="AV187" s="20"/>
      <c r="AW187" s="20"/>
    </row>
    <row r="188" spans="1:49" ht="25.5" customHeight="1">
      <c r="A188" s="7" t="s">
        <v>3180</v>
      </c>
      <c r="B188" s="8" t="s">
        <v>4407</v>
      </c>
      <c r="C188" s="9" t="s">
        <v>4219</v>
      </c>
      <c r="D188" s="9"/>
      <c r="E188" s="8" t="s">
        <v>69</v>
      </c>
      <c r="F188" s="8" t="s">
        <v>70</v>
      </c>
      <c r="G188" s="10">
        <v>2</v>
      </c>
      <c r="H188" s="10">
        <v>6</v>
      </c>
      <c r="I188" s="10"/>
      <c r="J188" s="10"/>
      <c r="K188" s="36">
        <v>60</v>
      </c>
      <c r="L188" s="10"/>
      <c r="M188" s="10"/>
      <c r="N188" s="31">
        <v>60</v>
      </c>
      <c r="O188" s="12"/>
      <c r="P188" s="12"/>
      <c r="Q188" s="12"/>
      <c r="R188" s="13"/>
      <c r="S188" s="13"/>
      <c r="T188" s="13"/>
      <c r="U188" s="14"/>
      <c r="V188" s="14"/>
      <c r="W188" s="14"/>
      <c r="X188" s="14"/>
      <c r="Y188" s="14"/>
      <c r="Z188" s="15"/>
      <c r="AA188" s="15"/>
      <c r="AB188" s="15"/>
      <c r="AC188" s="15"/>
      <c r="AD188" s="146"/>
      <c r="AE188" s="15"/>
      <c r="AF188" s="15"/>
      <c r="AG188" s="15"/>
      <c r="AH188" s="15"/>
      <c r="AI188" s="15"/>
      <c r="AJ188" s="16"/>
      <c r="AK188" s="16"/>
      <c r="AL188" s="16"/>
      <c r="AM188" s="17"/>
      <c r="AN188" s="17">
        <v>60</v>
      </c>
      <c r="AO188" s="17">
        <v>60</v>
      </c>
      <c r="AP188" s="17">
        <v>60</v>
      </c>
      <c r="AQ188" s="18"/>
      <c r="AR188" s="19"/>
      <c r="AS188" s="19"/>
      <c r="AT188" s="19"/>
      <c r="AU188" s="19"/>
      <c r="AV188" s="20"/>
      <c r="AW188" s="20"/>
    </row>
    <row r="189" spans="1:49">
      <c r="A189" s="7" t="s">
        <v>250</v>
      </c>
      <c r="B189" s="8"/>
      <c r="C189" s="9" t="s">
        <v>251</v>
      </c>
      <c r="D189" s="9" t="s">
        <v>68</v>
      </c>
      <c r="E189" s="8" t="s">
        <v>69</v>
      </c>
      <c r="F189" s="8" t="s">
        <v>70</v>
      </c>
      <c r="G189" s="10">
        <v>2</v>
      </c>
      <c r="H189" s="10">
        <v>6</v>
      </c>
      <c r="I189" s="10"/>
      <c r="J189" s="10"/>
      <c r="K189" s="36">
        <v>60</v>
      </c>
      <c r="L189" s="10"/>
      <c r="M189" s="10"/>
      <c r="N189" s="31">
        <v>60</v>
      </c>
      <c r="O189" s="12"/>
      <c r="P189" s="12"/>
      <c r="Q189" s="12"/>
      <c r="R189" s="13"/>
      <c r="S189" s="13"/>
      <c r="T189" s="13"/>
      <c r="U189" s="14"/>
      <c r="V189" s="14"/>
      <c r="W189" s="14"/>
      <c r="X189" s="14"/>
      <c r="Y189" s="14"/>
      <c r="Z189" s="15"/>
      <c r="AA189" s="15"/>
      <c r="AB189" s="15"/>
      <c r="AC189" s="15"/>
      <c r="AD189" s="146"/>
      <c r="AE189" s="15"/>
      <c r="AF189" s="15"/>
      <c r="AG189" s="15"/>
      <c r="AH189" s="15"/>
      <c r="AI189" s="15"/>
      <c r="AJ189" s="16"/>
      <c r="AK189" s="16"/>
      <c r="AL189" s="16"/>
      <c r="AM189" s="17">
        <v>60</v>
      </c>
      <c r="AN189" s="17">
        <v>60</v>
      </c>
      <c r="AO189" s="17">
        <v>60</v>
      </c>
      <c r="AP189" s="17"/>
      <c r="AQ189" s="18"/>
      <c r="AR189" s="19"/>
      <c r="AS189" s="19"/>
      <c r="AT189" s="19"/>
      <c r="AU189" s="19"/>
      <c r="AV189" s="20"/>
      <c r="AW189" s="20"/>
    </row>
    <row r="190" spans="1:49">
      <c r="A190" s="108" t="s">
        <v>454</v>
      </c>
      <c r="B190" s="8"/>
      <c r="C190" s="9" t="s">
        <v>455</v>
      </c>
      <c r="D190" s="9" t="s">
        <v>68</v>
      </c>
      <c r="E190" s="25" t="s">
        <v>69</v>
      </c>
      <c r="F190" s="8" t="s">
        <v>70</v>
      </c>
      <c r="G190" s="25" t="s">
        <v>264</v>
      </c>
      <c r="H190" s="10">
        <v>3</v>
      </c>
      <c r="I190" s="10"/>
      <c r="J190" s="10"/>
      <c r="K190" s="10"/>
      <c r="L190" s="10"/>
      <c r="M190" s="47">
        <v>25</v>
      </c>
      <c r="N190" s="31">
        <v>25</v>
      </c>
      <c r="O190" s="12"/>
      <c r="P190" s="12"/>
      <c r="Q190" s="12"/>
      <c r="R190" s="13"/>
      <c r="S190" s="13"/>
      <c r="T190" s="13"/>
      <c r="U190" s="14"/>
      <c r="V190" s="14"/>
      <c r="W190" s="14"/>
      <c r="X190" s="14"/>
      <c r="Y190" s="14"/>
      <c r="Z190" s="15"/>
      <c r="AA190" s="15"/>
      <c r="AB190" s="15"/>
      <c r="AC190" s="15"/>
      <c r="AD190" s="146"/>
      <c r="AE190" s="15"/>
      <c r="AF190" s="15"/>
      <c r="AG190" s="15"/>
      <c r="AH190" s="15"/>
      <c r="AI190" s="15"/>
      <c r="AJ190" s="16"/>
      <c r="AK190" s="16"/>
      <c r="AL190" s="16"/>
      <c r="AM190" s="17"/>
      <c r="AN190" s="17"/>
      <c r="AO190" s="17"/>
      <c r="AP190" s="17"/>
      <c r="AQ190" s="18"/>
      <c r="AR190" s="19"/>
      <c r="AS190" s="19"/>
      <c r="AT190" s="19"/>
      <c r="AU190" s="19"/>
      <c r="AV190" s="20">
        <v>25</v>
      </c>
      <c r="AW190" s="20">
        <v>25</v>
      </c>
    </row>
    <row r="191" spans="1:49" ht="22.5">
      <c r="A191" s="7" t="s">
        <v>457</v>
      </c>
      <c r="B191" s="8" t="s">
        <v>4256</v>
      </c>
      <c r="C191" s="9" t="s">
        <v>4261</v>
      </c>
      <c r="D191" s="9" t="s">
        <v>84</v>
      </c>
      <c r="E191" s="8" t="s">
        <v>69</v>
      </c>
      <c r="F191" s="8" t="s">
        <v>70</v>
      </c>
      <c r="G191" s="10" t="s">
        <v>264</v>
      </c>
      <c r="H191" s="10">
        <v>8</v>
      </c>
      <c r="I191" s="10"/>
      <c r="J191" s="32">
        <v>80</v>
      </c>
      <c r="K191" s="10"/>
      <c r="L191" s="10"/>
      <c r="M191" s="10"/>
      <c r="N191" s="31">
        <v>80</v>
      </c>
      <c r="O191" s="12"/>
      <c r="P191" s="12"/>
      <c r="Q191" s="12"/>
      <c r="R191" s="13"/>
      <c r="S191" s="13"/>
      <c r="T191" s="13"/>
      <c r="U191" s="14">
        <v>80</v>
      </c>
      <c r="V191" s="14">
        <v>80</v>
      </c>
      <c r="W191" s="14">
        <v>80</v>
      </c>
      <c r="X191" s="14">
        <v>80</v>
      </c>
      <c r="Y191" s="14">
        <v>80</v>
      </c>
      <c r="Z191" s="15"/>
      <c r="AA191" s="15"/>
      <c r="AB191" s="15"/>
      <c r="AC191" s="15"/>
      <c r="AD191" s="146"/>
      <c r="AE191" s="15"/>
      <c r="AF191" s="15"/>
      <c r="AG191" s="15"/>
      <c r="AH191" s="15"/>
      <c r="AI191" s="15"/>
      <c r="AJ191" s="16"/>
      <c r="AK191" s="16"/>
      <c r="AL191" s="16"/>
      <c r="AM191" s="17"/>
      <c r="AN191" s="17"/>
      <c r="AO191" s="17"/>
      <c r="AP191" s="17"/>
      <c r="AQ191" s="18"/>
      <c r="AR191" s="19"/>
      <c r="AS191" s="19"/>
      <c r="AT191" s="19"/>
      <c r="AU191" s="19"/>
      <c r="AV191" s="20"/>
      <c r="AW191" s="20"/>
    </row>
    <row r="192" spans="1:49">
      <c r="A192" s="7" t="s">
        <v>458</v>
      </c>
      <c r="B192" s="8" t="s">
        <v>4256</v>
      </c>
      <c r="C192" s="9" t="s">
        <v>4262</v>
      </c>
      <c r="D192" s="9" t="s">
        <v>68</v>
      </c>
      <c r="E192" s="8" t="s">
        <v>69</v>
      </c>
      <c r="F192" s="8" t="s">
        <v>70</v>
      </c>
      <c r="G192" s="10">
        <v>1</v>
      </c>
      <c r="H192" s="10">
        <v>4</v>
      </c>
      <c r="I192" s="10"/>
      <c r="J192" s="32">
        <v>40</v>
      </c>
      <c r="K192" s="10"/>
      <c r="L192" s="10"/>
      <c r="M192" s="10"/>
      <c r="N192" s="31">
        <v>40</v>
      </c>
      <c r="O192" s="12"/>
      <c r="P192" s="12"/>
      <c r="Q192" s="12"/>
      <c r="R192" s="13"/>
      <c r="S192" s="13"/>
      <c r="T192" s="13"/>
      <c r="U192" s="14"/>
      <c r="V192" s="14"/>
      <c r="W192" s="14">
        <v>40</v>
      </c>
      <c r="X192" s="14">
        <v>40</v>
      </c>
      <c r="Y192" s="14">
        <v>40</v>
      </c>
      <c r="Z192" s="15"/>
      <c r="AA192" s="15"/>
      <c r="AB192" s="15"/>
      <c r="AC192" s="15"/>
      <c r="AD192" s="146"/>
      <c r="AE192" s="15"/>
      <c r="AF192" s="15"/>
      <c r="AG192" s="15"/>
      <c r="AH192" s="15"/>
      <c r="AI192" s="15"/>
      <c r="AJ192" s="16"/>
      <c r="AK192" s="16"/>
      <c r="AL192" s="16"/>
      <c r="AM192" s="17"/>
      <c r="AN192" s="17"/>
      <c r="AO192" s="17"/>
      <c r="AP192" s="17"/>
      <c r="AQ192" s="18"/>
      <c r="AR192" s="19"/>
      <c r="AS192" s="19"/>
      <c r="AT192" s="19"/>
      <c r="AU192" s="19"/>
      <c r="AV192" s="20"/>
      <c r="AW192" s="20"/>
    </row>
    <row r="193" spans="1:50" ht="22.5">
      <c r="A193" s="7" t="s">
        <v>252</v>
      </c>
      <c r="B193" s="8"/>
      <c r="C193" s="9" t="s">
        <v>253</v>
      </c>
      <c r="D193" s="9" t="s">
        <v>84</v>
      </c>
      <c r="E193" s="8" t="s">
        <v>69</v>
      </c>
      <c r="F193" s="8" t="s">
        <v>70</v>
      </c>
      <c r="G193" s="10">
        <v>2</v>
      </c>
      <c r="H193" s="10">
        <v>6</v>
      </c>
      <c r="I193" s="10"/>
      <c r="J193" s="32">
        <v>60</v>
      </c>
      <c r="K193" s="10"/>
      <c r="L193" s="10"/>
      <c r="M193" s="10"/>
      <c r="N193" s="31">
        <v>60</v>
      </c>
      <c r="O193" s="12"/>
      <c r="P193" s="12"/>
      <c r="Q193" s="12"/>
      <c r="R193" s="13"/>
      <c r="S193" s="13"/>
      <c r="T193" s="13"/>
      <c r="U193" s="14">
        <v>60</v>
      </c>
      <c r="V193" s="14">
        <v>60</v>
      </c>
      <c r="W193" s="14">
        <v>60</v>
      </c>
      <c r="X193" s="14">
        <v>60</v>
      </c>
      <c r="Y193" s="14">
        <v>60</v>
      </c>
      <c r="Z193" s="15"/>
      <c r="AA193" s="15"/>
      <c r="AB193" s="15"/>
      <c r="AC193" s="15"/>
      <c r="AD193" s="146"/>
      <c r="AE193" s="15"/>
      <c r="AF193" s="15"/>
      <c r="AG193" s="15"/>
      <c r="AH193" s="15"/>
      <c r="AI193" s="15"/>
      <c r="AJ193" s="16"/>
      <c r="AK193" s="16"/>
      <c r="AL193" s="16"/>
      <c r="AM193" s="17"/>
      <c r="AN193" s="17"/>
      <c r="AO193" s="17"/>
      <c r="AP193" s="17"/>
      <c r="AQ193" s="18"/>
      <c r="AR193" s="19"/>
      <c r="AS193" s="19"/>
      <c r="AT193" s="19"/>
      <c r="AU193" s="19"/>
      <c r="AV193" s="20"/>
      <c r="AW193" s="20"/>
    </row>
    <row r="194" spans="1:50" ht="22.5">
      <c r="A194" s="7" t="s">
        <v>3486</v>
      </c>
      <c r="B194" s="8" t="s">
        <v>4259</v>
      </c>
      <c r="C194" s="9" t="s">
        <v>4260</v>
      </c>
      <c r="D194" s="9" t="s">
        <v>84</v>
      </c>
      <c r="E194" s="8" t="s">
        <v>100</v>
      </c>
      <c r="F194" s="8" t="s">
        <v>199</v>
      </c>
      <c r="G194" s="10" t="s">
        <v>264</v>
      </c>
      <c r="H194" s="10">
        <v>8</v>
      </c>
      <c r="I194" s="10"/>
      <c r="J194" s="32">
        <v>80</v>
      </c>
      <c r="K194" s="10"/>
      <c r="L194" s="10"/>
      <c r="M194" s="10"/>
      <c r="N194" s="31">
        <v>80</v>
      </c>
      <c r="O194" s="12"/>
      <c r="P194" s="12"/>
      <c r="Q194" s="12"/>
      <c r="R194" s="13"/>
      <c r="S194" s="13"/>
      <c r="T194" s="13"/>
      <c r="U194" s="14"/>
      <c r="V194" s="14"/>
      <c r="W194" s="14">
        <v>80</v>
      </c>
      <c r="X194" s="14">
        <v>80</v>
      </c>
      <c r="Y194" s="14">
        <v>80</v>
      </c>
      <c r="Z194" s="15"/>
      <c r="AA194" s="15"/>
      <c r="AB194" s="15"/>
      <c r="AC194" s="15"/>
      <c r="AD194" s="146"/>
      <c r="AE194" s="15"/>
      <c r="AF194" s="15"/>
      <c r="AG194" s="15"/>
      <c r="AH194" s="15"/>
      <c r="AI194" s="15"/>
      <c r="AJ194" s="16"/>
      <c r="AK194" s="16"/>
      <c r="AL194" s="16"/>
      <c r="AM194" s="17"/>
      <c r="AN194" s="17"/>
      <c r="AO194" s="17"/>
      <c r="AP194" s="17"/>
      <c r="AQ194" s="18"/>
      <c r="AR194" s="19"/>
      <c r="AS194" s="19"/>
      <c r="AT194" s="19"/>
      <c r="AU194" s="19"/>
      <c r="AV194" s="20"/>
      <c r="AW194" s="20"/>
    </row>
    <row r="195" spans="1:50" ht="22.5">
      <c r="A195" s="7" t="s">
        <v>254</v>
      </c>
      <c r="B195" s="8"/>
      <c r="C195" s="9" t="s">
        <v>255</v>
      </c>
      <c r="D195" s="9" t="s">
        <v>68</v>
      </c>
      <c r="E195" s="8" t="s">
        <v>69</v>
      </c>
      <c r="F195" s="8" t="s">
        <v>70</v>
      </c>
      <c r="G195" s="10">
        <v>2</v>
      </c>
      <c r="H195" s="10">
        <v>4</v>
      </c>
      <c r="I195" s="10"/>
      <c r="J195" s="32">
        <v>40</v>
      </c>
      <c r="K195" s="10"/>
      <c r="L195" s="10"/>
      <c r="M195" s="10"/>
      <c r="N195" s="31">
        <v>40</v>
      </c>
      <c r="O195" s="12"/>
      <c r="P195" s="12"/>
      <c r="Q195" s="12"/>
      <c r="R195" s="13"/>
      <c r="S195" s="13"/>
      <c r="T195" s="13"/>
      <c r="U195" s="14"/>
      <c r="V195" s="14"/>
      <c r="W195" s="14">
        <v>40</v>
      </c>
      <c r="X195" s="14">
        <v>40</v>
      </c>
      <c r="Y195" s="14">
        <v>40</v>
      </c>
      <c r="Z195" s="15"/>
      <c r="AA195" s="15"/>
      <c r="AB195" s="15"/>
      <c r="AC195" s="15"/>
      <c r="AD195" s="146"/>
      <c r="AE195" s="15"/>
      <c r="AF195" s="15"/>
      <c r="AG195" s="15"/>
      <c r="AH195" s="15"/>
      <c r="AI195" s="15"/>
      <c r="AJ195" s="16"/>
      <c r="AK195" s="16"/>
      <c r="AL195" s="16"/>
      <c r="AM195" s="17"/>
      <c r="AN195" s="17"/>
      <c r="AO195" s="17"/>
      <c r="AP195" s="17"/>
      <c r="AQ195" s="18"/>
      <c r="AR195" s="19"/>
      <c r="AS195" s="19"/>
      <c r="AT195" s="19"/>
      <c r="AU195" s="19"/>
      <c r="AV195" s="20"/>
      <c r="AW195" s="20"/>
    </row>
    <row r="196" spans="1:50" ht="22.5">
      <c r="A196" s="7" t="s">
        <v>3354</v>
      </c>
      <c r="B196" s="8" t="s">
        <v>4218</v>
      </c>
      <c r="C196" s="46" t="s">
        <v>4224</v>
      </c>
      <c r="D196" s="46"/>
      <c r="E196" s="23" t="s">
        <v>69</v>
      </c>
      <c r="F196" s="23" t="s">
        <v>70</v>
      </c>
      <c r="G196" s="10">
        <v>2</v>
      </c>
      <c r="H196" s="10">
        <v>6</v>
      </c>
      <c r="I196" s="10"/>
      <c r="J196" s="32">
        <v>60</v>
      </c>
      <c r="K196" s="10"/>
      <c r="L196" s="10"/>
      <c r="M196" s="10"/>
      <c r="N196" s="31">
        <v>60</v>
      </c>
      <c r="O196" s="12"/>
      <c r="P196" s="12"/>
      <c r="Q196" s="12"/>
      <c r="R196" s="13"/>
      <c r="S196" s="13"/>
      <c r="T196" s="13"/>
      <c r="U196" s="14">
        <v>60</v>
      </c>
      <c r="V196" s="14">
        <v>60</v>
      </c>
      <c r="W196" s="14"/>
      <c r="X196" s="14"/>
      <c r="Y196" s="14"/>
      <c r="Z196" s="15"/>
      <c r="AA196" s="15"/>
      <c r="AB196" s="15"/>
      <c r="AC196" s="15"/>
      <c r="AD196" s="146"/>
      <c r="AE196" s="15"/>
      <c r="AF196" s="15"/>
      <c r="AG196" s="15"/>
      <c r="AH196" s="15"/>
      <c r="AI196" s="15"/>
      <c r="AJ196" s="16"/>
      <c r="AK196" s="16"/>
      <c r="AL196" s="16"/>
      <c r="AM196" s="17"/>
      <c r="AN196" s="17"/>
      <c r="AO196" s="17"/>
      <c r="AP196" s="17"/>
      <c r="AQ196" s="18"/>
      <c r="AR196" s="19"/>
      <c r="AS196" s="19"/>
      <c r="AT196" s="19"/>
      <c r="AU196" s="19"/>
      <c r="AV196" s="20"/>
      <c r="AW196" s="20"/>
    </row>
    <row r="197" spans="1:50" ht="22.5">
      <c r="A197" s="7" t="s">
        <v>459</v>
      </c>
      <c r="B197" s="8"/>
      <c r="C197" s="9" t="s">
        <v>460</v>
      </c>
      <c r="D197" s="9" t="s">
        <v>68</v>
      </c>
      <c r="E197" s="8" t="s">
        <v>69</v>
      </c>
      <c r="F197" s="8" t="s">
        <v>70</v>
      </c>
      <c r="G197" s="10">
        <v>1</v>
      </c>
      <c r="H197" s="10">
        <v>6</v>
      </c>
      <c r="I197" s="10"/>
      <c r="J197" s="10"/>
      <c r="K197" s="36">
        <v>30</v>
      </c>
      <c r="L197" s="33">
        <v>30</v>
      </c>
      <c r="M197" s="10"/>
      <c r="N197" s="31">
        <v>60</v>
      </c>
      <c r="O197" s="12"/>
      <c r="P197" s="12"/>
      <c r="Q197" s="12"/>
      <c r="R197" s="13"/>
      <c r="S197" s="13"/>
      <c r="T197" s="13"/>
      <c r="U197" s="14"/>
      <c r="V197" s="14"/>
      <c r="W197" s="14"/>
      <c r="X197" s="14"/>
      <c r="Y197" s="14"/>
      <c r="Z197" s="15"/>
      <c r="AA197" s="15"/>
      <c r="AB197" s="15"/>
      <c r="AC197" s="15"/>
      <c r="AD197" s="146"/>
      <c r="AE197" s="15"/>
      <c r="AF197" s="15"/>
      <c r="AG197" s="15"/>
      <c r="AH197" s="15"/>
      <c r="AI197" s="15"/>
      <c r="AJ197" s="16"/>
      <c r="AK197" s="16"/>
      <c r="AL197" s="16"/>
      <c r="AM197" s="17"/>
      <c r="AN197" s="17">
        <v>60</v>
      </c>
      <c r="AO197" s="17">
        <v>60</v>
      </c>
      <c r="AP197" s="17"/>
      <c r="AQ197" s="18"/>
      <c r="AR197" s="19"/>
      <c r="AS197" s="19">
        <v>60</v>
      </c>
      <c r="AT197" s="19"/>
      <c r="AU197" s="19"/>
      <c r="AV197" s="20"/>
      <c r="AW197" s="20"/>
    </row>
    <row r="198" spans="1:50" ht="22.5">
      <c r="A198" s="7" t="s">
        <v>3377</v>
      </c>
      <c r="B198" s="8" t="s">
        <v>4218</v>
      </c>
      <c r="C198" s="46" t="s">
        <v>4226</v>
      </c>
      <c r="D198" s="46"/>
      <c r="E198" s="23" t="s">
        <v>69</v>
      </c>
      <c r="F198" s="23" t="s">
        <v>70</v>
      </c>
      <c r="G198" s="10">
        <v>1</v>
      </c>
      <c r="H198" s="10">
        <v>6</v>
      </c>
      <c r="I198" s="10"/>
      <c r="J198" s="32">
        <v>60</v>
      </c>
      <c r="K198" s="10"/>
      <c r="L198" s="10"/>
      <c r="M198" s="10"/>
      <c r="N198" s="31">
        <v>60</v>
      </c>
      <c r="O198" s="12"/>
      <c r="P198" s="12"/>
      <c r="Q198" s="12"/>
      <c r="R198" s="13"/>
      <c r="S198" s="13"/>
      <c r="T198" s="13"/>
      <c r="U198" s="14">
        <v>60</v>
      </c>
      <c r="V198" s="14">
        <v>60</v>
      </c>
      <c r="W198" s="14"/>
      <c r="X198" s="14"/>
      <c r="Y198" s="14"/>
      <c r="Z198" s="15"/>
      <c r="AA198" s="15"/>
      <c r="AB198" s="15"/>
      <c r="AC198" s="15"/>
      <c r="AD198" s="146"/>
      <c r="AE198" s="15"/>
      <c r="AF198" s="15"/>
      <c r="AG198" s="15"/>
      <c r="AH198" s="15"/>
      <c r="AI198" s="15"/>
      <c r="AJ198" s="16"/>
      <c r="AK198" s="16"/>
      <c r="AL198" s="16"/>
      <c r="AM198" s="17"/>
      <c r="AN198" s="17"/>
      <c r="AO198" s="17"/>
      <c r="AP198" s="17"/>
      <c r="AQ198" s="18"/>
      <c r="AR198" s="19"/>
      <c r="AS198" s="19"/>
      <c r="AT198" s="19"/>
      <c r="AU198" s="19"/>
      <c r="AV198" s="20"/>
      <c r="AW198" s="20"/>
    </row>
    <row r="199" spans="1:50" ht="22.5">
      <c r="A199" s="7" t="s">
        <v>3380</v>
      </c>
      <c r="B199" s="8" t="s">
        <v>4218</v>
      </c>
      <c r="C199" s="46" t="s">
        <v>4228</v>
      </c>
      <c r="D199" s="46"/>
      <c r="E199" s="23" t="s">
        <v>69</v>
      </c>
      <c r="F199" s="23" t="s">
        <v>70</v>
      </c>
      <c r="G199" s="10">
        <v>2</v>
      </c>
      <c r="H199" s="10">
        <v>6</v>
      </c>
      <c r="I199" s="10"/>
      <c r="J199" s="32">
        <v>60</v>
      </c>
      <c r="K199" s="10"/>
      <c r="L199" s="10"/>
      <c r="M199" s="10"/>
      <c r="N199" s="31">
        <v>60</v>
      </c>
      <c r="O199" s="12"/>
      <c r="P199" s="12"/>
      <c r="Q199" s="12"/>
      <c r="R199" s="13"/>
      <c r="S199" s="13"/>
      <c r="T199" s="13"/>
      <c r="U199" s="14"/>
      <c r="V199" s="14">
        <v>60</v>
      </c>
      <c r="W199" s="14"/>
      <c r="X199" s="14"/>
      <c r="Y199" s="14"/>
      <c r="Z199" s="15"/>
      <c r="AA199" s="15"/>
      <c r="AB199" s="15"/>
      <c r="AC199" s="15"/>
      <c r="AD199" s="146"/>
      <c r="AE199" s="15"/>
      <c r="AF199" s="15"/>
      <c r="AG199" s="15"/>
      <c r="AH199" s="15"/>
      <c r="AI199" s="15"/>
      <c r="AJ199" s="16"/>
      <c r="AK199" s="16"/>
      <c r="AL199" s="16"/>
      <c r="AM199" s="17"/>
      <c r="AN199" s="17"/>
      <c r="AO199" s="17"/>
      <c r="AP199" s="17"/>
      <c r="AQ199" s="18"/>
      <c r="AR199" s="19"/>
      <c r="AS199" s="19"/>
      <c r="AT199" s="19"/>
      <c r="AU199" s="19"/>
      <c r="AV199" s="20"/>
      <c r="AW199" s="20"/>
    </row>
    <row r="200" spans="1:50">
      <c r="A200" s="7" t="s">
        <v>257</v>
      </c>
      <c r="B200" s="8"/>
      <c r="C200" s="9" t="s">
        <v>258</v>
      </c>
      <c r="D200" s="9" t="s">
        <v>68</v>
      </c>
      <c r="E200" s="8" t="s">
        <v>69</v>
      </c>
      <c r="F200" s="8" t="s">
        <v>70</v>
      </c>
      <c r="G200" s="25">
        <v>1</v>
      </c>
      <c r="H200" s="25">
        <v>6</v>
      </c>
      <c r="I200" s="25"/>
      <c r="J200" s="32">
        <v>60</v>
      </c>
      <c r="K200" s="31"/>
      <c r="L200" s="31"/>
      <c r="M200" s="31"/>
      <c r="N200" s="31">
        <v>60</v>
      </c>
      <c r="O200" s="12"/>
      <c r="P200" s="12"/>
      <c r="Q200" s="12"/>
      <c r="R200" s="13"/>
      <c r="S200" s="13"/>
      <c r="T200" s="13"/>
      <c r="U200" s="14"/>
      <c r="V200" s="14">
        <v>60</v>
      </c>
      <c r="W200" s="14"/>
      <c r="X200" s="14"/>
      <c r="Y200" s="14"/>
      <c r="Z200" s="15"/>
      <c r="AA200" s="15"/>
      <c r="AB200" s="15"/>
      <c r="AC200" s="15"/>
      <c r="AD200" s="146"/>
      <c r="AE200" s="15"/>
      <c r="AF200" s="15"/>
      <c r="AG200" s="15"/>
      <c r="AH200" s="15"/>
      <c r="AI200" s="15"/>
      <c r="AJ200" s="16"/>
      <c r="AK200" s="16"/>
      <c r="AL200" s="16"/>
      <c r="AM200" s="17"/>
      <c r="AN200" s="17"/>
      <c r="AO200" s="17"/>
      <c r="AP200" s="17"/>
      <c r="AQ200" s="18"/>
      <c r="AR200" s="19"/>
      <c r="AS200" s="19"/>
      <c r="AT200" s="19"/>
      <c r="AU200" s="19"/>
      <c r="AV200" s="20"/>
      <c r="AW200" s="20"/>
    </row>
    <row r="201" spans="1:50" s="56" customFormat="1">
      <c r="A201" s="52"/>
      <c r="B201" s="53"/>
      <c r="C201" s="54"/>
      <c r="D201" s="54"/>
      <c r="E201" s="54"/>
      <c r="F201" s="54"/>
      <c r="G201" s="55"/>
      <c r="H201" s="55"/>
      <c r="I201" s="175">
        <f t="shared" ref="I201:AW201" si="0">SUM(I4:I200)</f>
        <v>1790</v>
      </c>
      <c r="J201" s="175">
        <f t="shared" si="0"/>
        <v>4190</v>
      </c>
      <c r="K201" s="175">
        <f t="shared" si="0"/>
        <v>2300</v>
      </c>
      <c r="L201" s="175">
        <f t="shared" si="0"/>
        <v>1640</v>
      </c>
      <c r="M201" s="175">
        <f t="shared" si="0"/>
        <v>730</v>
      </c>
      <c r="N201" s="176">
        <f t="shared" si="0"/>
        <v>10650</v>
      </c>
      <c r="O201" s="61">
        <f t="shared" si="0"/>
        <v>420</v>
      </c>
      <c r="P201" s="61">
        <f t="shared" si="0"/>
        <v>800</v>
      </c>
      <c r="Q201" s="61">
        <f t="shared" si="0"/>
        <v>760</v>
      </c>
      <c r="R201" s="61">
        <f t="shared" si="0"/>
        <v>460</v>
      </c>
      <c r="S201" s="61">
        <f t="shared" si="0"/>
        <v>400</v>
      </c>
      <c r="T201" s="61">
        <f t="shared" si="0"/>
        <v>400</v>
      </c>
      <c r="U201" s="61">
        <f t="shared" si="0"/>
        <v>360</v>
      </c>
      <c r="V201" s="61">
        <f t="shared" si="0"/>
        <v>700</v>
      </c>
      <c r="W201" s="61">
        <f t="shared" si="0"/>
        <v>840</v>
      </c>
      <c r="X201" s="61">
        <f t="shared" si="0"/>
        <v>840</v>
      </c>
      <c r="Y201" s="61">
        <f t="shared" si="0"/>
        <v>840</v>
      </c>
      <c r="Z201" s="61">
        <f t="shared" si="0"/>
        <v>380</v>
      </c>
      <c r="AA201" s="61">
        <f t="shared" si="0"/>
        <v>380</v>
      </c>
      <c r="AB201" s="61">
        <f t="shared" si="0"/>
        <v>380</v>
      </c>
      <c r="AC201" s="61">
        <f t="shared" si="0"/>
        <v>400</v>
      </c>
      <c r="AD201" s="61">
        <f t="shared" si="0"/>
        <v>320</v>
      </c>
      <c r="AE201" s="61">
        <f t="shared" si="0"/>
        <v>780</v>
      </c>
      <c r="AF201" s="61">
        <f t="shared" si="0"/>
        <v>980</v>
      </c>
      <c r="AG201" s="61">
        <f t="shared" si="0"/>
        <v>280</v>
      </c>
      <c r="AH201" s="61">
        <f t="shared" si="0"/>
        <v>280</v>
      </c>
      <c r="AI201" s="61">
        <f t="shared" si="0"/>
        <v>720</v>
      </c>
      <c r="AJ201" s="61">
        <f t="shared" si="0"/>
        <v>360</v>
      </c>
      <c r="AK201" s="61">
        <f t="shared" si="0"/>
        <v>800</v>
      </c>
      <c r="AL201" s="61">
        <f t="shared" si="0"/>
        <v>840</v>
      </c>
      <c r="AM201" s="61">
        <f t="shared" si="0"/>
        <v>520</v>
      </c>
      <c r="AN201" s="61">
        <f t="shared" si="0"/>
        <v>900</v>
      </c>
      <c r="AO201" s="61">
        <f t="shared" si="0"/>
        <v>1080</v>
      </c>
      <c r="AP201" s="61">
        <f t="shared" si="0"/>
        <v>360</v>
      </c>
      <c r="AQ201" s="61">
        <f t="shared" si="0"/>
        <v>300</v>
      </c>
      <c r="AR201" s="61">
        <f t="shared" si="0"/>
        <v>400</v>
      </c>
      <c r="AS201" s="61">
        <f t="shared" si="0"/>
        <v>720</v>
      </c>
      <c r="AT201" s="61">
        <f t="shared" si="0"/>
        <v>400</v>
      </c>
      <c r="AU201" s="61">
        <f t="shared" si="0"/>
        <v>400</v>
      </c>
      <c r="AV201" s="61">
        <f t="shared" si="0"/>
        <v>730</v>
      </c>
      <c r="AW201" s="61">
        <f t="shared" si="0"/>
        <v>730</v>
      </c>
    </row>
    <row r="203" spans="1:50">
      <c r="I203" s="255" t="s">
        <v>4397</v>
      </c>
      <c r="J203" s="255"/>
      <c r="K203" s="255"/>
      <c r="L203" s="255"/>
      <c r="M203" s="255"/>
      <c r="N203" s="255"/>
      <c r="O203" s="172">
        <f>O33+O34+O35+O36+O57+O156+O157</f>
        <v>420</v>
      </c>
      <c r="P203" s="172">
        <f>P12+P39+P40+P66+P67+P161+P162</f>
        <v>380</v>
      </c>
      <c r="Q203" s="172">
        <f>Q4+Q5+Q68+Q69+Q70+Q110</f>
        <v>320</v>
      </c>
      <c r="R203" s="172">
        <f>R38+R41+R65+R71+R92+R94+R118</f>
        <v>460</v>
      </c>
      <c r="S203" s="172">
        <f>S93+S122+S123+S124+S125+S126+S127+S128+S129</f>
        <v>360</v>
      </c>
      <c r="T203" s="172"/>
      <c r="U203" s="172">
        <f>U8+U191+U193+U196+U198</f>
        <v>320</v>
      </c>
      <c r="V203" s="172">
        <f>V7+V9+V13+V167+V199+V200</f>
        <v>340</v>
      </c>
      <c r="W203" s="172">
        <f>W6+W55+W62+W111+W165+W166+W168+W192+W194+W195</f>
        <v>540</v>
      </c>
      <c r="X203" s="172">
        <f>X10+X96+X97+X169</f>
        <v>220</v>
      </c>
      <c r="Y203" s="172">
        <f>Y56</f>
        <v>60</v>
      </c>
      <c r="Z203" s="172">
        <f>Z11+Z14+Z58+Z59+Z60+Z61</f>
        <v>340</v>
      </c>
      <c r="AA203" s="172">
        <f>AA170+AA171+AA180</f>
        <v>180</v>
      </c>
      <c r="AB203" s="172">
        <f>AB98+AB99+AB100+AB101+AB102+AB106</f>
        <v>300</v>
      </c>
      <c r="AC203" s="172">
        <f>AC113+AC114+AC117</f>
        <v>140</v>
      </c>
      <c r="AD203" s="172">
        <f>AD103+AD104</f>
        <v>160</v>
      </c>
      <c r="AE203" s="172">
        <f>AE105+AE107+AE108+AE109</f>
        <v>320</v>
      </c>
      <c r="AF203" s="172">
        <f>AF172+AF173+AF174+AF175+AF176+AF177+AF178+AF179</f>
        <v>540</v>
      </c>
      <c r="AG203" s="172">
        <f>AG15+AG16+AG17+AG18+AG19</f>
        <v>240</v>
      </c>
      <c r="AH203" s="172"/>
      <c r="AI203" s="172">
        <f>AI37+AI63+AI64+AI112+AI115+AI116</f>
        <v>360</v>
      </c>
      <c r="AJ203" s="172">
        <f>AJ149+AJ150+AJ151+AJ152+AJ153+AJ154+AJ155</f>
        <v>360</v>
      </c>
      <c r="AK203" s="172">
        <f>AK131+AK132+AK135+AK136+AK137+AK138+AK139+AK140+AK141+AK142+AK143+AK144+AK145+AK146+AK147+AK148</f>
        <v>800</v>
      </c>
      <c r="AL203" s="172">
        <f>AL133</f>
        <v>40</v>
      </c>
      <c r="AM203" s="172">
        <f>AM120+AM159+AM160+AM163+AM181+AM183+AM184+AM189</f>
        <v>480</v>
      </c>
      <c r="AN203" s="172">
        <f>AN72+AN158+AN164+AN182+AN185</f>
        <v>300</v>
      </c>
      <c r="AO203" s="172">
        <f>AO87+AO88+AO89+AO186+AO187+AO197</f>
        <v>300</v>
      </c>
      <c r="AP203" s="172">
        <f>AP188</f>
        <v>60</v>
      </c>
      <c r="AQ203" s="172">
        <f>AQ20+AQ21+AQ22+AQ24+AQ28</f>
        <v>300</v>
      </c>
      <c r="AR203" s="172">
        <f>AR23+AR25+AR26+AR27+AR95+AR119</f>
        <v>340</v>
      </c>
      <c r="AS203" s="172">
        <f>AS29+AS30+AS31+AS32+AS134</f>
        <v>300</v>
      </c>
      <c r="AT203" s="172">
        <f>AT73+AT74+AT75+AT76+AT77+AT78+AT79+AT80+AT86</f>
        <v>360</v>
      </c>
      <c r="AU203" s="172">
        <f>AU81+AU82+AU83+AU84+AU85+AU90+AU91</f>
        <v>280</v>
      </c>
      <c r="AV203" s="172">
        <f>AV42+AV43+AV44+AV45+AV46+AV47+AV48+AV49+AV50+AV51+AV52+AV53+AV54+AV121+AV130+AV190</f>
        <v>730</v>
      </c>
      <c r="AW203" s="172"/>
      <c r="AX203" s="173">
        <f>SUM(O203:AW203)</f>
        <v>10650</v>
      </c>
    </row>
    <row r="204" spans="1:50">
      <c r="I204" s="255" t="s">
        <v>3333</v>
      </c>
      <c r="J204" s="255"/>
      <c r="K204" s="255"/>
      <c r="L204" s="255"/>
      <c r="M204" s="255"/>
      <c r="N204" s="255"/>
      <c r="O204" s="260">
        <v>200</v>
      </c>
      <c r="P204" s="260"/>
      <c r="Q204" s="260"/>
      <c r="R204" s="260"/>
      <c r="S204" s="260"/>
      <c r="T204" s="260"/>
      <c r="U204" s="260"/>
      <c r="V204" s="260"/>
      <c r="W204" s="260"/>
      <c r="X204" s="260"/>
      <c r="Y204" s="260"/>
      <c r="Z204" s="260"/>
      <c r="AA204" s="260"/>
      <c r="AB204" s="260"/>
      <c r="AC204" s="260"/>
      <c r="AD204" s="260"/>
      <c r="AE204" s="260"/>
      <c r="AF204" s="260"/>
      <c r="AG204" s="260"/>
      <c r="AH204" s="260"/>
      <c r="AI204" s="260"/>
      <c r="AJ204" s="260"/>
      <c r="AK204" s="260"/>
      <c r="AL204" s="260"/>
      <c r="AM204" s="260"/>
      <c r="AN204" s="260"/>
      <c r="AO204" s="260"/>
      <c r="AP204" s="260"/>
      <c r="AQ204" s="260"/>
      <c r="AR204" s="260"/>
      <c r="AS204" s="260"/>
      <c r="AT204" s="260"/>
      <c r="AU204" s="260"/>
      <c r="AV204" s="260"/>
      <c r="AW204" s="260"/>
      <c r="AX204" s="173">
        <f>O204</f>
        <v>200</v>
      </c>
    </row>
    <row r="205" spans="1:50">
      <c r="I205" s="255" t="s">
        <v>4398</v>
      </c>
      <c r="J205" s="255"/>
      <c r="K205" s="255"/>
      <c r="L205" s="255"/>
      <c r="M205" s="255"/>
      <c r="N205" s="255"/>
      <c r="O205" s="258">
        <f>region_EG!E162</f>
        <v>92</v>
      </c>
      <c r="P205" s="261"/>
      <c r="Q205" s="261"/>
      <c r="R205" s="261"/>
      <c r="S205" s="261"/>
      <c r="T205" s="259"/>
      <c r="U205" s="258">
        <f>region_TS!E355</f>
        <v>496</v>
      </c>
      <c r="V205" s="261"/>
      <c r="W205" s="261"/>
      <c r="X205" s="261"/>
      <c r="Y205" s="261"/>
      <c r="Z205" s="261"/>
      <c r="AA205" s="261"/>
      <c r="AB205" s="261"/>
      <c r="AC205" s="261"/>
      <c r="AD205" s="261"/>
      <c r="AE205" s="261"/>
      <c r="AF205" s="261"/>
      <c r="AG205" s="261"/>
      <c r="AH205" s="261"/>
      <c r="AI205" s="259"/>
      <c r="AJ205" s="258">
        <f>region_STIC!E215</f>
        <v>0</v>
      </c>
      <c r="AK205" s="261"/>
      <c r="AL205" s="261"/>
      <c r="AM205" s="261"/>
      <c r="AN205" s="261"/>
      <c r="AO205" s="261"/>
      <c r="AP205" s="259"/>
      <c r="AQ205" s="258">
        <f>region_STI!E141</f>
        <v>184</v>
      </c>
      <c r="AR205" s="261"/>
      <c r="AS205" s="261"/>
      <c r="AT205" s="261"/>
      <c r="AU205" s="259"/>
      <c r="AV205" s="258">
        <f>region_ICH!E73</f>
        <v>92</v>
      </c>
      <c r="AW205" s="259"/>
      <c r="AX205" s="173">
        <f>SUM(O205:AW205)</f>
        <v>864</v>
      </c>
    </row>
    <row r="206" spans="1:50">
      <c r="I206" s="171" t="s">
        <v>4399</v>
      </c>
      <c r="AX206" s="174">
        <f>SUM(AX203:AX205)</f>
        <v>11714</v>
      </c>
    </row>
    <row r="208" spans="1:50">
      <c r="I208" s="177" t="s">
        <v>4401</v>
      </c>
    </row>
    <row r="209" spans="9:13">
      <c r="I209" s="255" t="s">
        <v>4402</v>
      </c>
      <c r="J209" s="255"/>
      <c r="K209" s="255"/>
      <c r="L209" s="256">
        <f>I201+O204/4+O205</f>
        <v>1932</v>
      </c>
      <c r="M209" s="256"/>
    </row>
    <row r="210" spans="9:13">
      <c r="I210" s="255" t="s">
        <v>4403</v>
      </c>
      <c r="J210" s="255"/>
      <c r="K210" s="255"/>
      <c r="L210" s="256">
        <f>J201+O204/4+U205</f>
        <v>4736</v>
      </c>
      <c r="M210" s="256"/>
    </row>
    <row r="211" spans="9:13">
      <c r="I211" s="255" t="s">
        <v>4404</v>
      </c>
      <c r="J211" s="255"/>
      <c r="K211" s="255"/>
      <c r="L211" s="256">
        <f>K201+O204/4+AJ205</f>
        <v>2350</v>
      </c>
      <c r="M211" s="256"/>
    </row>
    <row r="212" spans="9:13">
      <c r="I212" s="255" t="s">
        <v>4404</v>
      </c>
      <c r="J212" s="255"/>
      <c r="K212" s="255"/>
      <c r="L212" s="256">
        <f>L201+O204/4+AQ205</f>
        <v>1874</v>
      </c>
      <c r="M212" s="256"/>
    </row>
    <row r="213" spans="9:13">
      <c r="I213" s="255" t="s">
        <v>513</v>
      </c>
      <c r="J213" s="255"/>
      <c r="K213" s="255"/>
      <c r="L213" s="257">
        <f>M201+AV205</f>
        <v>822</v>
      </c>
      <c r="M213" s="256"/>
    </row>
  </sheetData>
  <autoFilter ref="A3:AW202">
    <filterColumn colId="16"/>
  </autoFilter>
  <sortState ref="A4:AW243">
    <sortCondition ref="A4:A243"/>
  </sortState>
  <mergeCells count="62">
    <mergeCell ref="AV205:AW205"/>
    <mergeCell ref="AV204:AW204"/>
    <mergeCell ref="I203:N203"/>
    <mergeCell ref="I204:N204"/>
    <mergeCell ref="I205:N205"/>
    <mergeCell ref="O204:AU204"/>
    <mergeCell ref="O205:T205"/>
    <mergeCell ref="U205:AI205"/>
    <mergeCell ref="AJ205:AP205"/>
    <mergeCell ref="AQ205:AU205"/>
    <mergeCell ref="AW1:AW2"/>
    <mergeCell ref="AJ1:AJ2"/>
    <mergeCell ref="AK1:AK2"/>
    <mergeCell ref="AL1:AL2"/>
    <mergeCell ref="AM1:AM2"/>
    <mergeCell ref="AN1:AN2"/>
    <mergeCell ref="AO1:AO2"/>
    <mergeCell ref="AP1:AP2"/>
    <mergeCell ref="AQ1:AQ2"/>
    <mergeCell ref="AT1:AT2"/>
    <mergeCell ref="AU1:AU2"/>
    <mergeCell ref="AV1:AV2"/>
    <mergeCell ref="AI1:AI2"/>
    <mergeCell ref="X1:X2"/>
    <mergeCell ref="Y1:Y2"/>
    <mergeCell ref="Z1:Z2"/>
    <mergeCell ref="AA1:AA2"/>
    <mergeCell ref="AB1:AB2"/>
    <mergeCell ref="AC1:AC2"/>
    <mergeCell ref="AD1:AD2"/>
    <mergeCell ref="AE1:AE2"/>
    <mergeCell ref="AF1:AF2"/>
    <mergeCell ref="AG1:AG2"/>
    <mergeCell ref="AH1:AH2"/>
    <mergeCell ref="W1:W2"/>
    <mergeCell ref="G1:G2"/>
    <mergeCell ref="H1:H2"/>
    <mergeCell ref="I1:M2"/>
    <mergeCell ref="N1:N2"/>
    <mergeCell ref="O1:O2"/>
    <mergeCell ref="P1:P2"/>
    <mergeCell ref="Q1:Q2"/>
    <mergeCell ref="R1:R2"/>
    <mergeCell ref="S1:S2"/>
    <mergeCell ref="U1:U2"/>
    <mergeCell ref="V1:V2"/>
    <mergeCell ref="A1:A2"/>
    <mergeCell ref="B1:B2"/>
    <mergeCell ref="C1:C2"/>
    <mergeCell ref="D1:D2"/>
    <mergeCell ref="E1:E2"/>
    <mergeCell ref="F1:F2"/>
    <mergeCell ref="I209:K209"/>
    <mergeCell ref="I210:K210"/>
    <mergeCell ref="I211:K211"/>
    <mergeCell ref="I212:K212"/>
    <mergeCell ref="I213:K213"/>
    <mergeCell ref="L209:M209"/>
    <mergeCell ref="L210:M210"/>
    <mergeCell ref="L211:M211"/>
    <mergeCell ref="L212:M212"/>
    <mergeCell ref="L213:M213"/>
  </mergeCells>
  <pageMargins left="0.7" right="0.7" top="0.75" bottom="0.75" header="0.3" footer="0.3"/>
  <ignoredErrors>
    <ignoredError sqref="AX204" formula="1"/>
  </ignoredErrors>
</worksheet>
</file>

<file path=xl/worksheets/sheet9.xml><?xml version="1.0" encoding="utf-8"?>
<worksheet xmlns="http://schemas.openxmlformats.org/spreadsheetml/2006/main" xmlns:r="http://schemas.openxmlformats.org/officeDocument/2006/relationships">
  <dimension ref="A1:D1762"/>
  <sheetViews>
    <sheetView topLeftCell="A217" workbookViewId="0">
      <selection activeCell="A241" sqref="A241:XFD241"/>
    </sheetView>
  </sheetViews>
  <sheetFormatPr baseColWidth="10" defaultRowHeight="15"/>
  <cols>
    <col min="1" max="1" width="9.85546875" customWidth="1"/>
    <col min="2" max="2" width="53.140625" customWidth="1"/>
    <col min="3" max="3" width="8.42578125" customWidth="1"/>
    <col min="4" max="4" width="28.5703125" customWidth="1"/>
  </cols>
  <sheetData>
    <row r="1" spans="1:4">
      <c r="A1" s="101" t="s">
        <v>3462</v>
      </c>
      <c r="B1" s="101" t="s">
        <v>3463</v>
      </c>
      <c r="C1" s="101" t="s">
        <v>3464</v>
      </c>
      <c r="D1" s="101" t="s">
        <v>3465</v>
      </c>
    </row>
    <row r="2" spans="1:4">
      <c r="A2" s="102" t="s">
        <v>528</v>
      </c>
      <c r="B2" s="102" t="s">
        <v>529</v>
      </c>
      <c r="C2" s="102">
        <v>6</v>
      </c>
      <c r="D2" s="102" t="s">
        <v>3466</v>
      </c>
    </row>
    <row r="3" spans="1:4">
      <c r="A3" s="102" t="s">
        <v>533</v>
      </c>
      <c r="B3" s="102" t="s">
        <v>534</v>
      </c>
      <c r="C3" s="102">
        <v>6</v>
      </c>
      <c r="D3" s="102" t="s">
        <v>3466</v>
      </c>
    </row>
    <row r="4" spans="1:4">
      <c r="A4" s="102" t="s">
        <v>535</v>
      </c>
      <c r="B4" s="102" t="s">
        <v>536</v>
      </c>
      <c r="C4" s="102">
        <v>6</v>
      </c>
      <c r="D4" s="102" t="s">
        <v>3466</v>
      </c>
    </row>
    <row r="5" spans="1:4">
      <c r="A5" s="102" t="s">
        <v>538</v>
      </c>
      <c r="B5" s="102" t="s">
        <v>539</v>
      </c>
      <c r="C5" s="102">
        <v>6</v>
      </c>
      <c r="D5" s="102" t="s">
        <v>3466</v>
      </c>
    </row>
    <row r="6" spans="1:4">
      <c r="A6" s="102" t="s">
        <v>540</v>
      </c>
      <c r="B6" s="102" t="s">
        <v>541</v>
      </c>
      <c r="C6" s="102">
        <v>6</v>
      </c>
      <c r="D6" s="102" t="s">
        <v>3467</v>
      </c>
    </row>
    <row r="7" spans="1:4">
      <c r="A7" s="102" t="s">
        <v>542</v>
      </c>
      <c r="B7" s="102" t="s">
        <v>543</v>
      </c>
      <c r="C7" s="102">
        <v>6</v>
      </c>
      <c r="D7" s="102" t="s">
        <v>3467</v>
      </c>
    </row>
    <row r="8" spans="1:4">
      <c r="A8" s="102" t="s">
        <v>545</v>
      </c>
      <c r="B8" s="102" t="s">
        <v>546</v>
      </c>
      <c r="C8" s="102">
        <v>6</v>
      </c>
      <c r="D8" s="102" t="s">
        <v>3468</v>
      </c>
    </row>
    <row r="9" spans="1:4">
      <c r="A9" s="102" t="s">
        <v>547</v>
      </c>
      <c r="B9" s="102" t="s">
        <v>548</v>
      </c>
      <c r="C9" s="102">
        <v>6</v>
      </c>
      <c r="D9" s="102" t="s">
        <v>3466</v>
      </c>
    </row>
    <row r="10" spans="1:4">
      <c r="A10" s="102" t="s">
        <v>549</v>
      </c>
      <c r="B10" s="102" t="s">
        <v>550</v>
      </c>
      <c r="C10" s="102">
        <v>6</v>
      </c>
      <c r="D10" s="102" t="s">
        <v>3468</v>
      </c>
    </row>
    <row r="11" spans="1:4">
      <c r="A11" s="102" t="s">
        <v>551</v>
      </c>
      <c r="B11" s="102" t="s">
        <v>552</v>
      </c>
      <c r="C11" s="102">
        <v>6</v>
      </c>
      <c r="D11" s="102"/>
    </row>
    <row r="12" spans="1:4">
      <c r="A12" s="102" t="s">
        <v>553</v>
      </c>
      <c r="B12" s="102" t="s">
        <v>554</v>
      </c>
      <c r="C12" s="102">
        <v>6</v>
      </c>
      <c r="D12" s="102" t="s">
        <v>3466</v>
      </c>
    </row>
    <row r="13" spans="1:4">
      <c r="A13" s="102" t="s">
        <v>555</v>
      </c>
      <c r="B13" s="102" t="s">
        <v>556</v>
      </c>
      <c r="C13" s="102">
        <v>6</v>
      </c>
      <c r="D13" s="102" t="s">
        <v>3466</v>
      </c>
    </row>
    <row r="14" spans="1:4">
      <c r="A14" s="102" t="s">
        <v>260</v>
      </c>
      <c r="B14" s="102" t="s">
        <v>557</v>
      </c>
      <c r="C14" s="102">
        <v>6</v>
      </c>
      <c r="D14" s="102" t="s">
        <v>3466</v>
      </c>
    </row>
    <row r="15" spans="1:4" ht="30">
      <c r="A15" s="102" t="s">
        <v>66</v>
      </c>
      <c r="B15" s="102" t="s">
        <v>558</v>
      </c>
      <c r="C15" s="102">
        <v>6</v>
      </c>
      <c r="D15" s="102" t="s">
        <v>3466</v>
      </c>
    </row>
    <row r="16" spans="1:4">
      <c r="A16" s="102" t="s">
        <v>3469</v>
      </c>
      <c r="B16" s="102" t="s">
        <v>3470</v>
      </c>
      <c r="C16" s="102">
        <v>4</v>
      </c>
      <c r="D16" s="102" t="s">
        <v>3468</v>
      </c>
    </row>
    <row r="17" spans="1:4">
      <c r="A17" s="102" t="s">
        <v>3471</v>
      </c>
      <c r="B17" s="102" t="s">
        <v>3472</v>
      </c>
      <c r="C17" s="102">
        <v>4</v>
      </c>
      <c r="D17" s="102"/>
    </row>
    <row r="18" spans="1:4">
      <c r="A18" s="102" t="s">
        <v>559</v>
      </c>
      <c r="B18" s="102" t="s">
        <v>560</v>
      </c>
      <c r="C18" s="102">
        <v>4</v>
      </c>
      <c r="D18" s="102" t="s">
        <v>3466</v>
      </c>
    </row>
    <row r="19" spans="1:4" ht="30">
      <c r="A19" s="102" t="s">
        <v>561</v>
      </c>
      <c r="B19" s="102" t="s">
        <v>562</v>
      </c>
      <c r="C19" s="102">
        <v>4</v>
      </c>
      <c r="D19" s="102" t="s">
        <v>3466</v>
      </c>
    </row>
    <row r="20" spans="1:4">
      <c r="A20" s="102" t="s">
        <v>563</v>
      </c>
      <c r="B20" s="102" t="s">
        <v>564</v>
      </c>
      <c r="C20" s="102">
        <v>6</v>
      </c>
      <c r="D20" s="102" t="s">
        <v>3466</v>
      </c>
    </row>
    <row r="21" spans="1:4">
      <c r="A21" s="102" t="s">
        <v>565</v>
      </c>
      <c r="B21" s="102" t="s">
        <v>566</v>
      </c>
      <c r="C21" s="102">
        <v>4</v>
      </c>
      <c r="D21" s="102" t="s">
        <v>3466</v>
      </c>
    </row>
    <row r="22" spans="1:4">
      <c r="A22" s="102" t="s">
        <v>567</v>
      </c>
      <c r="B22" s="102" t="s">
        <v>568</v>
      </c>
      <c r="C22" s="102">
        <v>6</v>
      </c>
      <c r="D22" s="102" t="s">
        <v>3466</v>
      </c>
    </row>
    <row r="23" spans="1:4">
      <c r="A23" s="102" t="s">
        <v>570</v>
      </c>
      <c r="B23" s="102" t="s">
        <v>571</v>
      </c>
      <c r="C23" s="102">
        <v>4</v>
      </c>
      <c r="D23" s="102" t="s">
        <v>3466</v>
      </c>
    </row>
    <row r="24" spans="1:4">
      <c r="A24" s="102" t="s">
        <v>572</v>
      </c>
      <c r="B24" s="102" t="s">
        <v>573</v>
      </c>
      <c r="C24" s="102">
        <v>4</v>
      </c>
      <c r="D24" s="102" t="s">
        <v>3466</v>
      </c>
    </row>
    <row r="25" spans="1:4">
      <c r="A25" s="102" t="s">
        <v>574</v>
      </c>
      <c r="B25" s="102" t="s">
        <v>575</v>
      </c>
      <c r="C25" s="102">
        <v>6</v>
      </c>
      <c r="D25" s="102" t="s">
        <v>3466</v>
      </c>
    </row>
    <row r="26" spans="1:4">
      <c r="A26" s="102" t="s">
        <v>576</v>
      </c>
      <c r="B26" s="102" t="s">
        <v>577</v>
      </c>
      <c r="C26" s="102">
        <v>4</v>
      </c>
      <c r="D26" s="102" t="s">
        <v>3466</v>
      </c>
    </row>
    <row r="27" spans="1:4" ht="30">
      <c r="A27" s="102" t="s">
        <v>578</v>
      </c>
      <c r="B27" s="102" t="s">
        <v>579</v>
      </c>
      <c r="C27" s="102">
        <v>6</v>
      </c>
      <c r="D27" s="102" t="s">
        <v>3466</v>
      </c>
    </row>
    <row r="28" spans="1:4" ht="30">
      <c r="A28" s="102" t="s">
        <v>580</v>
      </c>
      <c r="B28" s="102" t="s">
        <v>581</v>
      </c>
      <c r="C28" s="102">
        <v>4</v>
      </c>
      <c r="D28" s="102" t="s">
        <v>3466</v>
      </c>
    </row>
    <row r="29" spans="1:4">
      <c r="A29" s="102" t="s">
        <v>582</v>
      </c>
      <c r="B29" s="102" t="s">
        <v>583</v>
      </c>
      <c r="C29" s="102">
        <v>6</v>
      </c>
      <c r="D29" s="102" t="s">
        <v>3466</v>
      </c>
    </row>
    <row r="30" spans="1:4">
      <c r="A30" s="102" t="s">
        <v>584</v>
      </c>
      <c r="B30" s="102" t="s">
        <v>585</v>
      </c>
      <c r="C30" s="102">
        <v>6</v>
      </c>
      <c r="D30" s="102" t="s">
        <v>3466</v>
      </c>
    </row>
    <row r="31" spans="1:4">
      <c r="A31" s="102" t="s">
        <v>586</v>
      </c>
      <c r="B31" s="102" t="s">
        <v>587</v>
      </c>
      <c r="C31" s="102">
        <v>4</v>
      </c>
      <c r="D31" s="102" t="s">
        <v>3466</v>
      </c>
    </row>
    <row r="32" spans="1:4" ht="30">
      <c r="A32" s="102" t="s">
        <v>588</v>
      </c>
      <c r="B32" s="102" t="s">
        <v>589</v>
      </c>
      <c r="C32" s="102">
        <v>6</v>
      </c>
      <c r="D32" s="102" t="s">
        <v>3466</v>
      </c>
    </row>
    <row r="33" spans="1:4" ht="30">
      <c r="A33" s="102" t="s">
        <v>590</v>
      </c>
      <c r="B33" s="102" t="s">
        <v>591</v>
      </c>
      <c r="C33" s="102">
        <v>8</v>
      </c>
      <c r="D33" s="102" t="s">
        <v>3468</v>
      </c>
    </row>
    <row r="34" spans="1:4" ht="30">
      <c r="A34" s="102" t="s">
        <v>592</v>
      </c>
      <c r="B34" s="102" t="s">
        <v>593</v>
      </c>
      <c r="C34" s="102">
        <v>5</v>
      </c>
      <c r="D34" s="102" t="s">
        <v>3466</v>
      </c>
    </row>
    <row r="35" spans="1:4">
      <c r="A35" s="102" t="s">
        <v>594</v>
      </c>
      <c r="B35" s="102" t="s">
        <v>595</v>
      </c>
      <c r="C35" s="102">
        <v>8</v>
      </c>
      <c r="D35" s="102" t="s">
        <v>3466</v>
      </c>
    </row>
    <row r="36" spans="1:4">
      <c r="A36" s="102" t="s">
        <v>597</v>
      </c>
      <c r="B36" s="102" t="s">
        <v>598</v>
      </c>
      <c r="C36" s="102">
        <v>8</v>
      </c>
      <c r="D36" s="102" t="s">
        <v>3466</v>
      </c>
    </row>
    <row r="37" spans="1:4">
      <c r="A37" s="102" t="s">
        <v>599</v>
      </c>
      <c r="B37" s="102" t="s">
        <v>600</v>
      </c>
      <c r="C37" s="102">
        <v>8</v>
      </c>
      <c r="D37" s="102" t="s">
        <v>3466</v>
      </c>
    </row>
    <row r="38" spans="1:4" ht="30">
      <c r="A38" s="102" t="s">
        <v>601</v>
      </c>
      <c r="B38" s="102" t="s">
        <v>602</v>
      </c>
      <c r="C38" s="102">
        <v>8</v>
      </c>
      <c r="D38" s="102" t="s">
        <v>3466</v>
      </c>
    </row>
    <row r="39" spans="1:4">
      <c r="A39" s="102" t="s">
        <v>603</v>
      </c>
      <c r="B39" s="102" t="s">
        <v>604</v>
      </c>
      <c r="C39" s="102">
        <v>4</v>
      </c>
      <c r="D39" s="102" t="s">
        <v>3466</v>
      </c>
    </row>
    <row r="40" spans="1:4">
      <c r="A40" s="102" t="s">
        <v>605</v>
      </c>
      <c r="B40" s="102" t="s">
        <v>606</v>
      </c>
      <c r="C40" s="102">
        <v>6</v>
      </c>
      <c r="D40" s="102" t="s">
        <v>3468</v>
      </c>
    </row>
    <row r="41" spans="1:4">
      <c r="A41" s="102" t="s">
        <v>608</v>
      </c>
      <c r="B41" s="102" t="s">
        <v>609</v>
      </c>
      <c r="C41" s="102">
        <v>6</v>
      </c>
      <c r="D41" s="102" t="s">
        <v>3468</v>
      </c>
    </row>
    <row r="42" spans="1:4">
      <c r="A42" s="102" t="s">
        <v>610</v>
      </c>
      <c r="B42" s="102" t="s">
        <v>611</v>
      </c>
      <c r="C42" s="102">
        <v>4</v>
      </c>
      <c r="D42" s="102" t="s">
        <v>3468</v>
      </c>
    </row>
    <row r="43" spans="1:4">
      <c r="A43" s="102" t="s">
        <v>613</v>
      </c>
      <c r="B43" s="102" t="s">
        <v>614</v>
      </c>
      <c r="C43" s="102">
        <v>6</v>
      </c>
      <c r="D43" s="102" t="s">
        <v>3466</v>
      </c>
    </row>
    <row r="44" spans="1:4">
      <c r="A44" s="102" t="s">
        <v>616</v>
      </c>
      <c r="B44" s="102" t="s">
        <v>617</v>
      </c>
      <c r="C44" s="102">
        <v>6</v>
      </c>
      <c r="D44" s="102" t="s">
        <v>3466</v>
      </c>
    </row>
    <row r="45" spans="1:4">
      <c r="A45" s="102" t="s">
        <v>618</v>
      </c>
      <c r="B45" s="102" t="s">
        <v>619</v>
      </c>
      <c r="C45" s="102">
        <v>6</v>
      </c>
      <c r="D45" s="102" t="s">
        <v>3467</v>
      </c>
    </row>
    <row r="46" spans="1:4">
      <c r="A46" s="102" t="s">
        <v>620</v>
      </c>
      <c r="B46" s="102" t="s">
        <v>621</v>
      </c>
      <c r="C46" s="102">
        <v>6</v>
      </c>
      <c r="D46" s="102"/>
    </row>
    <row r="47" spans="1:4">
      <c r="A47" s="102" t="s">
        <v>622</v>
      </c>
      <c r="B47" s="102" t="s">
        <v>623</v>
      </c>
      <c r="C47" s="102">
        <v>6</v>
      </c>
      <c r="D47" s="102" t="s">
        <v>3466</v>
      </c>
    </row>
    <row r="48" spans="1:4">
      <c r="A48" s="102" t="s">
        <v>624</v>
      </c>
      <c r="B48" s="102" t="s">
        <v>625</v>
      </c>
      <c r="C48" s="102">
        <v>6</v>
      </c>
      <c r="D48" s="102" t="s">
        <v>3468</v>
      </c>
    </row>
    <row r="49" spans="1:4">
      <c r="A49" s="102" t="s">
        <v>627</v>
      </c>
      <c r="B49" s="102" t="s">
        <v>628</v>
      </c>
      <c r="C49" s="102">
        <v>6</v>
      </c>
      <c r="D49" s="102" t="s">
        <v>3468</v>
      </c>
    </row>
    <row r="50" spans="1:4">
      <c r="A50" s="102" t="s">
        <v>629</v>
      </c>
      <c r="B50" s="102" t="s">
        <v>630</v>
      </c>
      <c r="C50" s="102">
        <v>6</v>
      </c>
      <c r="D50" s="102" t="s">
        <v>3468</v>
      </c>
    </row>
    <row r="51" spans="1:4" ht="30">
      <c r="A51" s="102" t="s">
        <v>631</v>
      </c>
      <c r="B51" s="102" t="s">
        <v>632</v>
      </c>
      <c r="C51" s="102">
        <v>6</v>
      </c>
      <c r="D51" s="102" t="s">
        <v>3468</v>
      </c>
    </row>
    <row r="52" spans="1:4">
      <c r="A52" s="102" t="s">
        <v>633</v>
      </c>
      <c r="B52" s="102" t="s">
        <v>634</v>
      </c>
      <c r="C52" s="102">
        <v>6</v>
      </c>
      <c r="D52" s="102" t="s">
        <v>3466</v>
      </c>
    </row>
    <row r="53" spans="1:4">
      <c r="A53" s="102" t="s">
        <v>636</v>
      </c>
      <c r="B53" s="102" t="s">
        <v>637</v>
      </c>
      <c r="C53" s="102">
        <v>6</v>
      </c>
      <c r="D53" s="102" t="s">
        <v>3466</v>
      </c>
    </row>
    <row r="54" spans="1:4">
      <c r="A54" s="102" t="s">
        <v>640</v>
      </c>
      <c r="B54" s="102" t="s">
        <v>641</v>
      </c>
      <c r="C54" s="102">
        <v>6</v>
      </c>
      <c r="D54" s="102" t="s">
        <v>3466</v>
      </c>
    </row>
    <row r="55" spans="1:4">
      <c r="A55" s="102" t="s">
        <v>646</v>
      </c>
      <c r="B55" s="102" t="s">
        <v>647</v>
      </c>
      <c r="C55" s="102">
        <v>6</v>
      </c>
      <c r="D55" s="102" t="s">
        <v>3466</v>
      </c>
    </row>
    <row r="56" spans="1:4">
      <c r="A56" s="102" t="s">
        <v>648</v>
      </c>
      <c r="B56" s="102" t="s">
        <v>649</v>
      </c>
      <c r="C56" s="102">
        <v>6</v>
      </c>
      <c r="D56" s="102" t="s">
        <v>3466</v>
      </c>
    </row>
    <row r="57" spans="1:4">
      <c r="A57" s="102" t="s">
        <v>651</v>
      </c>
      <c r="B57" s="102" t="s">
        <v>652</v>
      </c>
      <c r="C57" s="102">
        <v>3</v>
      </c>
      <c r="D57" s="102" t="s">
        <v>3466</v>
      </c>
    </row>
    <row r="58" spans="1:4">
      <c r="A58" s="102" t="s">
        <v>653</v>
      </c>
      <c r="B58" s="102" t="s">
        <v>654</v>
      </c>
      <c r="C58" s="102">
        <v>3</v>
      </c>
      <c r="D58" s="102" t="s">
        <v>3466</v>
      </c>
    </row>
    <row r="59" spans="1:4">
      <c r="A59" s="102" t="s">
        <v>655</v>
      </c>
      <c r="B59" s="102" t="s">
        <v>656</v>
      </c>
      <c r="C59" s="102">
        <v>4</v>
      </c>
      <c r="D59" s="102" t="s">
        <v>3466</v>
      </c>
    </row>
    <row r="60" spans="1:4">
      <c r="A60" s="102" t="s">
        <v>657</v>
      </c>
      <c r="B60" s="102" t="s">
        <v>658</v>
      </c>
      <c r="C60" s="102">
        <v>4</v>
      </c>
      <c r="D60" s="102" t="s">
        <v>3466</v>
      </c>
    </row>
    <row r="61" spans="1:4">
      <c r="A61" s="102" t="s">
        <v>659</v>
      </c>
      <c r="B61" s="102" t="s">
        <v>660</v>
      </c>
      <c r="C61" s="102">
        <v>6</v>
      </c>
      <c r="D61" s="102" t="s">
        <v>3466</v>
      </c>
    </row>
    <row r="62" spans="1:4">
      <c r="A62" s="102" t="s">
        <v>661</v>
      </c>
      <c r="B62" s="102" t="s">
        <v>662</v>
      </c>
      <c r="C62" s="102">
        <v>6</v>
      </c>
      <c r="D62" s="102" t="s">
        <v>3466</v>
      </c>
    </row>
    <row r="63" spans="1:4" ht="30">
      <c r="A63" s="102" t="s">
        <v>663</v>
      </c>
      <c r="B63" s="102" t="s">
        <v>664</v>
      </c>
      <c r="C63" s="102">
        <v>8</v>
      </c>
      <c r="D63" s="102" t="s">
        <v>3466</v>
      </c>
    </row>
    <row r="64" spans="1:4">
      <c r="A64" s="102" t="s">
        <v>665</v>
      </c>
      <c r="B64" s="102" t="s">
        <v>666</v>
      </c>
      <c r="C64" s="102">
        <v>8</v>
      </c>
      <c r="D64" s="102" t="s">
        <v>3466</v>
      </c>
    </row>
    <row r="65" spans="1:4">
      <c r="A65" s="102" t="s">
        <v>667</v>
      </c>
      <c r="B65" s="102" t="s">
        <v>668</v>
      </c>
      <c r="C65" s="102">
        <v>8</v>
      </c>
      <c r="D65" s="102" t="s">
        <v>3466</v>
      </c>
    </row>
    <row r="66" spans="1:4">
      <c r="A66" s="102" t="s">
        <v>669</v>
      </c>
      <c r="B66" s="102" t="s">
        <v>670</v>
      </c>
      <c r="C66" s="102">
        <v>8</v>
      </c>
      <c r="D66" s="102" t="s">
        <v>3466</v>
      </c>
    </row>
    <row r="67" spans="1:4" ht="30">
      <c r="A67" s="102" t="s">
        <v>671</v>
      </c>
      <c r="B67" s="102" t="s">
        <v>672</v>
      </c>
      <c r="C67" s="102">
        <v>5</v>
      </c>
      <c r="D67" s="102" t="s">
        <v>3466</v>
      </c>
    </row>
    <row r="68" spans="1:4">
      <c r="A68" s="102" t="s">
        <v>673</v>
      </c>
      <c r="B68" s="102" t="s">
        <v>674</v>
      </c>
      <c r="C68" s="102">
        <v>5</v>
      </c>
      <c r="D68" s="102" t="s">
        <v>3466</v>
      </c>
    </row>
    <row r="69" spans="1:4">
      <c r="A69" s="102" t="s">
        <v>267</v>
      </c>
      <c r="B69" s="102" t="s">
        <v>675</v>
      </c>
      <c r="C69" s="102">
        <v>6</v>
      </c>
      <c r="D69" s="102"/>
    </row>
    <row r="70" spans="1:4">
      <c r="A70" s="102" t="s">
        <v>80</v>
      </c>
      <c r="B70" s="102" t="s">
        <v>676</v>
      </c>
      <c r="C70" s="102">
        <v>6</v>
      </c>
      <c r="D70" s="102"/>
    </row>
    <row r="71" spans="1:4" ht="30">
      <c r="A71" s="102" t="s">
        <v>677</v>
      </c>
      <c r="B71" s="102" t="s">
        <v>678</v>
      </c>
      <c r="C71" s="102">
        <v>6</v>
      </c>
      <c r="D71" s="102"/>
    </row>
    <row r="72" spans="1:4" ht="30">
      <c r="A72" s="102" t="s">
        <v>679</v>
      </c>
      <c r="B72" s="102" t="s">
        <v>680</v>
      </c>
      <c r="C72" s="102">
        <v>6</v>
      </c>
      <c r="D72" s="102" t="s">
        <v>3466</v>
      </c>
    </row>
    <row r="73" spans="1:4">
      <c r="A73" s="102" t="s">
        <v>681</v>
      </c>
      <c r="B73" s="102" t="s">
        <v>682</v>
      </c>
      <c r="C73" s="102">
        <v>6</v>
      </c>
      <c r="D73" s="102" t="s">
        <v>3466</v>
      </c>
    </row>
    <row r="74" spans="1:4">
      <c r="A74" s="102" t="s">
        <v>82</v>
      </c>
      <c r="B74" s="102" t="s">
        <v>683</v>
      </c>
      <c r="C74" s="102">
        <v>6</v>
      </c>
      <c r="D74" s="102"/>
    </row>
    <row r="75" spans="1:4">
      <c r="A75" s="102" t="s">
        <v>684</v>
      </c>
      <c r="B75" s="102" t="s">
        <v>685</v>
      </c>
      <c r="C75" s="102">
        <v>4</v>
      </c>
      <c r="D75" s="102"/>
    </row>
    <row r="76" spans="1:4">
      <c r="A76" s="102" t="s">
        <v>686</v>
      </c>
      <c r="B76" s="102" t="s">
        <v>687</v>
      </c>
      <c r="C76" s="102">
        <v>6</v>
      </c>
      <c r="D76" s="102" t="s">
        <v>3466</v>
      </c>
    </row>
    <row r="77" spans="1:4" ht="30">
      <c r="A77" s="102" t="s">
        <v>688</v>
      </c>
      <c r="B77" s="102" t="s">
        <v>689</v>
      </c>
      <c r="C77" s="102">
        <v>6</v>
      </c>
      <c r="D77" s="102"/>
    </row>
    <row r="78" spans="1:4" ht="30">
      <c r="A78" s="102" t="s">
        <v>690</v>
      </c>
      <c r="B78" s="102" t="s">
        <v>691</v>
      </c>
      <c r="C78" s="102">
        <v>4</v>
      </c>
      <c r="D78" s="102" t="s">
        <v>3466</v>
      </c>
    </row>
    <row r="79" spans="1:4" ht="30">
      <c r="A79" s="102" t="s">
        <v>692</v>
      </c>
      <c r="B79" s="102" t="s">
        <v>693</v>
      </c>
      <c r="C79" s="102">
        <v>6</v>
      </c>
      <c r="D79" s="102" t="s">
        <v>3466</v>
      </c>
    </row>
    <row r="80" spans="1:4">
      <c r="A80" s="102" t="s">
        <v>269</v>
      </c>
      <c r="B80" s="102" t="s">
        <v>694</v>
      </c>
      <c r="C80" s="102">
        <v>6</v>
      </c>
      <c r="D80" s="102" t="s">
        <v>3466</v>
      </c>
    </row>
    <row r="81" spans="1:4">
      <c r="A81" s="102" t="s">
        <v>695</v>
      </c>
      <c r="B81" s="102" t="s">
        <v>696</v>
      </c>
      <c r="C81" s="102">
        <v>2</v>
      </c>
      <c r="D81" s="102"/>
    </row>
    <row r="82" spans="1:4">
      <c r="A82" s="102" t="s">
        <v>697</v>
      </c>
      <c r="B82" s="102" t="s">
        <v>698</v>
      </c>
      <c r="C82" s="102">
        <v>4</v>
      </c>
      <c r="D82" s="102"/>
    </row>
    <row r="83" spans="1:4">
      <c r="A83" s="102" t="s">
        <v>699</v>
      </c>
      <c r="B83" s="102" t="s">
        <v>700</v>
      </c>
      <c r="C83" s="102">
        <v>4</v>
      </c>
      <c r="D83" s="102"/>
    </row>
    <row r="84" spans="1:4">
      <c r="A84" s="102" t="s">
        <v>701</v>
      </c>
      <c r="B84" s="102" t="s">
        <v>702</v>
      </c>
      <c r="C84" s="102">
        <v>4</v>
      </c>
      <c r="D84" s="102"/>
    </row>
    <row r="85" spans="1:4">
      <c r="A85" s="102" t="s">
        <v>703</v>
      </c>
      <c r="B85" s="102" t="s">
        <v>704</v>
      </c>
      <c r="C85" s="102">
        <v>4</v>
      </c>
      <c r="D85" s="102" t="s">
        <v>3466</v>
      </c>
    </row>
    <row r="86" spans="1:4">
      <c r="A86" s="102" t="s">
        <v>705</v>
      </c>
      <c r="B86" s="102" t="s">
        <v>706</v>
      </c>
      <c r="C86" s="102">
        <v>4</v>
      </c>
      <c r="D86" s="102" t="s">
        <v>3466</v>
      </c>
    </row>
    <row r="87" spans="1:4" ht="30">
      <c r="A87" s="102" t="s">
        <v>707</v>
      </c>
      <c r="B87" s="102" t="s">
        <v>708</v>
      </c>
      <c r="C87" s="102">
        <v>6</v>
      </c>
      <c r="D87" s="102" t="s">
        <v>3466</v>
      </c>
    </row>
    <row r="88" spans="1:4" ht="30">
      <c r="A88" s="102" t="s">
        <v>709</v>
      </c>
      <c r="B88" s="102" t="s">
        <v>710</v>
      </c>
      <c r="C88" s="102">
        <v>6</v>
      </c>
      <c r="D88" s="102" t="s">
        <v>3466</v>
      </c>
    </row>
    <row r="89" spans="1:4" ht="30">
      <c r="A89" s="102" t="s">
        <v>711</v>
      </c>
      <c r="B89" s="102" t="s">
        <v>712</v>
      </c>
      <c r="C89" s="102">
        <v>6</v>
      </c>
      <c r="D89" s="102" t="s">
        <v>3466</v>
      </c>
    </row>
    <row r="90" spans="1:4" ht="30">
      <c r="A90" s="102" t="s">
        <v>713</v>
      </c>
      <c r="B90" s="102" t="s">
        <v>710</v>
      </c>
      <c r="C90" s="102">
        <v>6</v>
      </c>
      <c r="D90" s="102" t="s">
        <v>3467</v>
      </c>
    </row>
    <row r="91" spans="1:4">
      <c r="A91" s="102" t="s">
        <v>714</v>
      </c>
      <c r="B91" s="102" t="s">
        <v>715</v>
      </c>
      <c r="C91" s="102">
        <v>6</v>
      </c>
      <c r="D91" s="102" t="s">
        <v>3466</v>
      </c>
    </row>
    <row r="92" spans="1:4" ht="30">
      <c r="A92" s="102" t="s">
        <v>717</v>
      </c>
      <c r="B92" s="102" t="s">
        <v>718</v>
      </c>
      <c r="C92" s="102">
        <v>6</v>
      </c>
      <c r="D92" s="102" t="s">
        <v>3468</v>
      </c>
    </row>
    <row r="93" spans="1:4" ht="30">
      <c r="A93" s="102" t="s">
        <v>719</v>
      </c>
      <c r="B93" s="102" t="s">
        <v>720</v>
      </c>
      <c r="C93" s="102">
        <v>6</v>
      </c>
      <c r="D93" s="102" t="s">
        <v>3467</v>
      </c>
    </row>
    <row r="94" spans="1:4" ht="30">
      <c r="A94" s="102" t="s">
        <v>721</v>
      </c>
      <c r="B94" s="102" t="s">
        <v>722</v>
      </c>
      <c r="C94" s="102">
        <v>6</v>
      </c>
      <c r="D94" s="102" t="s">
        <v>3466</v>
      </c>
    </row>
    <row r="95" spans="1:4" ht="30">
      <c r="A95" s="102" t="s">
        <v>724</v>
      </c>
      <c r="B95" s="102" t="s">
        <v>725</v>
      </c>
      <c r="C95" s="102">
        <v>6</v>
      </c>
      <c r="D95" s="102" t="s">
        <v>3468</v>
      </c>
    </row>
    <row r="96" spans="1:4" ht="30">
      <c r="A96" s="102" t="s">
        <v>727</v>
      </c>
      <c r="B96" s="102" t="s">
        <v>728</v>
      </c>
      <c r="C96" s="102">
        <v>6</v>
      </c>
      <c r="D96" s="102" t="s">
        <v>3467</v>
      </c>
    </row>
    <row r="97" spans="1:4" ht="30">
      <c r="A97" s="102" t="s">
        <v>729</v>
      </c>
      <c r="B97" s="102" t="s">
        <v>730</v>
      </c>
      <c r="C97" s="102">
        <v>6</v>
      </c>
      <c r="D97" s="102" t="s">
        <v>3468</v>
      </c>
    </row>
    <row r="98" spans="1:4" ht="30">
      <c r="A98" s="102" t="s">
        <v>731</v>
      </c>
      <c r="B98" s="102" t="s">
        <v>732</v>
      </c>
      <c r="C98" s="102">
        <v>6</v>
      </c>
      <c r="D98" s="102" t="s">
        <v>3466</v>
      </c>
    </row>
    <row r="99" spans="1:4" ht="30">
      <c r="A99" s="102" t="s">
        <v>733</v>
      </c>
      <c r="B99" s="102" t="s">
        <v>732</v>
      </c>
      <c r="C99" s="102">
        <v>6</v>
      </c>
      <c r="D99" s="102" t="s">
        <v>3466</v>
      </c>
    </row>
    <row r="100" spans="1:4" ht="30">
      <c r="A100" s="102" t="s">
        <v>734</v>
      </c>
      <c r="B100" s="102" t="s">
        <v>735</v>
      </c>
      <c r="C100" s="102">
        <v>6</v>
      </c>
      <c r="D100" s="102" t="s">
        <v>3468</v>
      </c>
    </row>
    <row r="101" spans="1:4">
      <c r="A101" s="102" t="s">
        <v>737</v>
      </c>
      <c r="B101" s="102" t="s">
        <v>738</v>
      </c>
      <c r="C101" s="102">
        <v>6</v>
      </c>
      <c r="D101" s="102" t="s">
        <v>3466</v>
      </c>
    </row>
    <row r="102" spans="1:4">
      <c r="A102" s="102" t="s">
        <v>739</v>
      </c>
      <c r="B102" s="102" t="s">
        <v>740</v>
      </c>
      <c r="C102" s="102">
        <v>6</v>
      </c>
      <c r="D102" s="102" t="s">
        <v>3466</v>
      </c>
    </row>
    <row r="103" spans="1:4">
      <c r="A103" s="102" t="s">
        <v>741</v>
      </c>
      <c r="B103" s="102" t="s">
        <v>742</v>
      </c>
      <c r="C103" s="102">
        <v>6</v>
      </c>
      <c r="D103" s="102" t="s">
        <v>3466</v>
      </c>
    </row>
    <row r="104" spans="1:4">
      <c r="A104" s="102" t="s">
        <v>743</v>
      </c>
      <c r="B104" s="102" t="s">
        <v>744</v>
      </c>
      <c r="C104" s="102">
        <v>6</v>
      </c>
      <c r="D104" s="102" t="s">
        <v>3468</v>
      </c>
    </row>
    <row r="105" spans="1:4">
      <c r="A105" s="102" t="s">
        <v>745</v>
      </c>
      <c r="B105" s="102" t="s">
        <v>746</v>
      </c>
      <c r="C105" s="102">
        <v>6</v>
      </c>
      <c r="D105" s="102" t="s">
        <v>3466</v>
      </c>
    </row>
    <row r="106" spans="1:4">
      <c r="A106" s="102" t="s">
        <v>747</v>
      </c>
      <c r="B106" s="102" t="s">
        <v>748</v>
      </c>
      <c r="C106" s="102">
        <v>6</v>
      </c>
      <c r="D106" s="102" t="s">
        <v>3466</v>
      </c>
    </row>
    <row r="107" spans="1:4">
      <c r="A107" s="102" t="s">
        <v>749</v>
      </c>
      <c r="B107" s="102" t="s">
        <v>750</v>
      </c>
      <c r="C107" s="102">
        <v>6</v>
      </c>
      <c r="D107" s="102" t="s">
        <v>3466</v>
      </c>
    </row>
    <row r="108" spans="1:4">
      <c r="A108" s="102" t="s">
        <v>751</v>
      </c>
      <c r="B108" s="102" t="s">
        <v>752</v>
      </c>
      <c r="C108" s="102">
        <v>6</v>
      </c>
      <c r="D108" s="102" t="s">
        <v>3466</v>
      </c>
    </row>
    <row r="109" spans="1:4">
      <c r="A109" s="102" t="s">
        <v>753</v>
      </c>
      <c r="B109" s="102" t="s">
        <v>754</v>
      </c>
      <c r="C109" s="102">
        <v>6</v>
      </c>
      <c r="D109" s="102" t="s">
        <v>3466</v>
      </c>
    </row>
    <row r="110" spans="1:4">
      <c r="A110" s="102" t="s">
        <v>755</v>
      </c>
      <c r="B110" s="102" t="s">
        <v>756</v>
      </c>
      <c r="C110" s="102">
        <v>6</v>
      </c>
      <c r="D110" s="102" t="s">
        <v>3466</v>
      </c>
    </row>
    <row r="111" spans="1:4">
      <c r="A111" s="102" t="s">
        <v>757</v>
      </c>
      <c r="B111" s="102" t="s">
        <v>758</v>
      </c>
      <c r="C111" s="102">
        <v>6</v>
      </c>
      <c r="D111" s="102" t="s">
        <v>3466</v>
      </c>
    </row>
    <row r="112" spans="1:4">
      <c r="A112" s="102" t="s">
        <v>759</v>
      </c>
      <c r="B112" s="102" t="s">
        <v>760</v>
      </c>
      <c r="C112" s="102">
        <v>4</v>
      </c>
      <c r="D112" s="102" t="s">
        <v>3466</v>
      </c>
    </row>
    <row r="113" spans="1:4">
      <c r="A113" s="102" t="s">
        <v>761</v>
      </c>
      <c r="B113" s="102" t="s">
        <v>762</v>
      </c>
      <c r="C113" s="102">
        <v>4</v>
      </c>
      <c r="D113" s="102" t="s">
        <v>3466</v>
      </c>
    </row>
    <row r="114" spans="1:4">
      <c r="A114" s="102" t="s">
        <v>763</v>
      </c>
      <c r="B114" s="102" t="s">
        <v>764</v>
      </c>
      <c r="C114" s="102">
        <v>4</v>
      </c>
      <c r="D114" s="102" t="s">
        <v>3466</v>
      </c>
    </row>
    <row r="115" spans="1:4">
      <c r="A115" s="102" t="s">
        <v>765</v>
      </c>
      <c r="B115" s="102" t="s">
        <v>766</v>
      </c>
      <c r="C115" s="102">
        <v>6</v>
      </c>
      <c r="D115" s="102" t="s">
        <v>3466</v>
      </c>
    </row>
    <row r="116" spans="1:4">
      <c r="A116" s="102" t="s">
        <v>768</v>
      </c>
      <c r="B116" s="102" t="s">
        <v>769</v>
      </c>
      <c r="C116" s="102">
        <v>6</v>
      </c>
      <c r="D116" s="102" t="s">
        <v>3467</v>
      </c>
    </row>
    <row r="117" spans="1:4">
      <c r="A117" s="102" t="s">
        <v>770</v>
      </c>
      <c r="B117" s="102" t="s">
        <v>771</v>
      </c>
      <c r="C117" s="102">
        <v>6</v>
      </c>
      <c r="D117" s="102" t="s">
        <v>3466</v>
      </c>
    </row>
    <row r="118" spans="1:4">
      <c r="A118" s="102" t="s">
        <v>772</v>
      </c>
      <c r="B118" s="102" t="s">
        <v>773</v>
      </c>
      <c r="C118" s="102">
        <v>4</v>
      </c>
      <c r="D118" s="102" t="s">
        <v>3468</v>
      </c>
    </row>
    <row r="119" spans="1:4">
      <c r="A119" s="102" t="s">
        <v>774</v>
      </c>
      <c r="B119" s="102" t="s">
        <v>775</v>
      </c>
      <c r="C119" s="102">
        <v>4</v>
      </c>
      <c r="D119" s="102" t="s">
        <v>3466</v>
      </c>
    </row>
    <row r="120" spans="1:4">
      <c r="A120" s="102" t="s">
        <v>776</v>
      </c>
      <c r="B120" s="102" t="s">
        <v>777</v>
      </c>
      <c r="C120" s="102">
        <v>6</v>
      </c>
      <c r="D120" s="102" t="s">
        <v>3468</v>
      </c>
    </row>
    <row r="121" spans="1:4">
      <c r="A121" s="102" t="s">
        <v>778</v>
      </c>
      <c r="B121" s="102" t="s">
        <v>779</v>
      </c>
      <c r="C121" s="102">
        <v>6</v>
      </c>
      <c r="D121" s="102" t="s">
        <v>3468</v>
      </c>
    </row>
    <row r="122" spans="1:4">
      <c r="A122" s="102" t="s">
        <v>780</v>
      </c>
      <c r="B122" s="102" t="s">
        <v>781</v>
      </c>
      <c r="C122" s="102">
        <v>4</v>
      </c>
      <c r="D122" s="102" t="s">
        <v>3468</v>
      </c>
    </row>
    <row r="123" spans="1:4">
      <c r="A123" s="102" t="s">
        <v>782</v>
      </c>
      <c r="B123" s="102" t="s">
        <v>783</v>
      </c>
      <c r="C123" s="102">
        <v>4</v>
      </c>
      <c r="D123" s="102" t="s">
        <v>3466</v>
      </c>
    </row>
    <row r="124" spans="1:4">
      <c r="A124" s="102" t="s">
        <v>784</v>
      </c>
      <c r="B124" s="102" t="s">
        <v>785</v>
      </c>
      <c r="C124" s="102">
        <v>4</v>
      </c>
      <c r="D124" s="102" t="s">
        <v>3466</v>
      </c>
    </row>
    <row r="125" spans="1:4" ht="30">
      <c r="A125" s="102" t="s">
        <v>786</v>
      </c>
      <c r="B125" s="102" t="s">
        <v>787</v>
      </c>
      <c r="C125" s="102">
        <v>4</v>
      </c>
      <c r="D125" s="102" t="s">
        <v>3466</v>
      </c>
    </row>
    <row r="126" spans="1:4">
      <c r="A126" s="102" t="s">
        <v>788</v>
      </c>
      <c r="B126" s="102" t="s">
        <v>789</v>
      </c>
      <c r="C126" s="102">
        <v>6</v>
      </c>
      <c r="D126" s="102" t="s">
        <v>3466</v>
      </c>
    </row>
    <row r="127" spans="1:4" ht="30">
      <c r="A127" s="102" t="s">
        <v>790</v>
      </c>
      <c r="B127" s="102" t="s">
        <v>791</v>
      </c>
      <c r="C127" s="102">
        <v>6</v>
      </c>
      <c r="D127" s="102" t="s">
        <v>3466</v>
      </c>
    </row>
    <row r="128" spans="1:4">
      <c r="A128" s="102" t="s">
        <v>792</v>
      </c>
      <c r="B128" s="102" t="s">
        <v>793</v>
      </c>
      <c r="C128" s="102">
        <v>6</v>
      </c>
      <c r="D128" s="102" t="s">
        <v>3467</v>
      </c>
    </row>
    <row r="129" spans="1:4">
      <c r="A129" s="102" t="s">
        <v>794</v>
      </c>
      <c r="B129" s="102" t="s">
        <v>795</v>
      </c>
      <c r="C129" s="102">
        <v>6</v>
      </c>
      <c r="D129" s="102" t="s">
        <v>3467</v>
      </c>
    </row>
    <row r="130" spans="1:4">
      <c r="A130" s="102" t="s">
        <v>796</v>
      </c>
      <c r="B130" s="102" t="s">
        <v>797</v>
      </c>
      <c r="C130" s="102">
        <v>4</v>
      </c>
      <c r="D130" s="102" t="s">
        <v>3466</v>
      </c>
    </row>
    <row r="131" spans="1:4">
      <c r="A131" s="102" t="s">
        <v>798</v>
      </c>
      <c r="B131" s="102" t="s">
        <v>799</v>
      </c>
      <c r="C131" s="102">
        <v>6</v>
      </c>
      <c r="D131" s="102" t="s">
        <v>3466</v>
      </c>
    </row>
    <row r="132" spans="1:4">
      <c r="A132" s="102" t="s">
        <v>800</v>
      </c>
      <c r="B132" s="102" t="s">
        <v>801</v>
      </c>
      <c r="C132" s="102">
        <v>6</v>
      </c>
      <c r="D132" s="102" t="s">
        <v>3466</v>
      </c>
    </row>
    <row r="133" spans="1:4">
      <c r="A133" s="102" t="s">
        <v>802</v>
      </c>
      <c r="B133" s="102" t="s">
        <v>803</v>
      </c>
      <c r="C133" s="102">
        <v>6</v>
      </c>
      <c r="D133" s="102" t="s">
        <v>3466</v>
      </c>
    </row>
    <row r="134" spans="1:4">
      <c r="A134" s="102" t="s">
        <v>804</v>
      </c>
      <c r="B134" s="102" t="s">
        <v>805</v>
      </c>
      <c r="C134" s="102">
        <v>6</v>
      </c>
      <c r="D134" s="102" t="s">
        <v>3466</v>
      </c>
    </row>
    <row r="135" spans="1:4">
      <c r="A135" s="102" t="s">
        <v>806</v>
      </c>
      <c r="B135" s="102" t="s">
        <v>807</v>
      </c>
      <c r="C135" s="102">
        <v>6</v>
      </c>
      <c r="D135" s="102" t="s">
        <v>3466</v>
      </c>
    </row>
    <row r="136" spans="1:4">
      <c r="A136" s="102" t="s">
        <v>808</v>
      </c>
      <c r="B136" s="102" t="s">
        <v>809</v>
      </c>
      <c r="C136" s="102">
        <v>6</v>
      </c>
      <c r="D136" s="102" t="s">
        <v>3467</v>
      </c>
    </row>
    <row r="137" spans="1:4">
      <c r="A137" s="102" t="s">
        <v>810</v>
      </c>
      <c r="B137" s="102" t="s">
        <v>811</v>
      </c>
      <c r="C137" s="102">
        <v>8</v>
      </c>
      <c r="D137" s="102" t="s">
        <v>3466</v>
      </c>
    </row>
    <row r="138" spans="1:4">
      <c r="A138" s="102" t="s">
        <v>812</v>
      </c>
      <c r="B138" s="102" t="s">
        <v>813</v>
      </c>
      <c r="C138" s="102">
        <v>8</v>
      </c>
      <c r="D138" s="102"/>
    </row>
    <row r="139" spans="1:4">
      <c r="A139" s="102" t="s">
        <v>815</v>
      </c>
      <c r="B139" s="102" t="s">
        <v>816</v>
      </c>
      <c r="C139" s="102">
        <v>8</v>
      </c>
      <c r="D139" s="102"/>
    </row>
    <row r="140" spans="1:4">
      <c r="A140" s="102" t="s">
        <v>818</v>
      </c>
      <c r="B140" s="102" t="s">
        <v>819</v>
      </c>
      <c r="C140" s="102">
        <v>8</v>
      </c>
      <c r="D140" s="102" t="s">
        <v>3466</v>
      </c>
    </row>
    <row r="141" spans="1:4">
      <c r="A141" s="102" t="s">
        <v>820</v>
      </c>
      <c r="B141" s="102" t="s">
        <v>821</v>
      </c>
      <c r="C141" s="102">
        <v>6</v>
      </c>
      <c r="D141" s="102" t="s">
        <v>3466</v>
      </c>
    </row>
    <row r="142" spans="1:4">
      <c r="A142" s="102" t="s">
        <v>822</v>
      </c>
      <c r="B142" s="102" t="s">
        <v>823</v>
      </c>
      <c r="C142" s="102">
        <v>6</v>
      </c>
      <c r="D142" s="102" t="s">
        <v>3466</v>
      </c>
    </row>
    <row r="143" spans="1:4">
      <c r="A143" s="102" t="s">
        <v>824</v>
      </c>
      <c r="B143" s="102" t="s">
        <v>825</v>
      </c>
      <c r="C143" s="102">
        <v>6</v>
      </c>
      <c r="D143" s="102" t="s">
        <v>3466</v>
      </c>
    </row>
    <row r="144" spans="1:4" ht="30">
      <c r="A144" s="102" t="s">
        <v>826</v>
      </c>
      <c r="B144" s="102" t="s">
        <v>827</v>
      </c>
      <c r="C144" s="102">
        <v>6</v>
      </c>
      <c r="D144" s="102" t="s">
        <v>3468</v>
      </c>
    </row>
    <row r="145" spans="1:4">
      <c r="A145" s="102" t="s">
        <v>828</v>
      </c>
      <c r="B145" s="102" t="s">
        <v>829</v>
      </c>
      <c r="C145" s="102">
        <v>6</v>
      </c>
      <c r="D145" s="102" t="s">
        <v>3466</v>
      </c>
    </row>
    <row r="146" spans="1:4">
      <c r="A146" s="102" t="s">
        <v>830</v>
      </c>
      <c r="B146" s="102" t="s">
        <v>831</v>
      </c>
      <c r="C146" s="102">
        <v>6</v>
      </c>
      <c r="D146" s="102" t="s">
        <v>3466</v>
      </c>
    </row>
    <row r="147" spans="1:4" ht="30">
      <c r="A147" s="102" t="s">
        <v>832</v>
      </c>
      <c r="B147" s="102" t="s">
        <v>833</v>
      </c>
      <c r="C147" s="102">
        <v>6</v>
      </c>
      <c r="D147" s="102" t="s">
        <v>3466</v>
      </c>
    </row>
    <row r="148" spans="1:4" ht="30">
      <c r="A148" s="102" t="s">
        <v>834</v>
      </c>
      <c r="B148" s="102" t="s">
        <v>835</v>
      </c>
      <c r="C148" s="102">
        <v>6</v>
      </c>
      <c r="D148" s="102" t="s">
        <v>3468</v>
      </c>
    </row>
    <row r="149" spans="1:4" ht="30">
      <c r="A149" s="102" t="s">
        <v>836</v>
      </c>
      <c r="B149" s="102" t="s">
        <v>837</v>
      </c>
      <c r="C149" s="102">
        <v>6</v>
      </c>
      <c r="D149" s="102" t="s">
        <v>3466</v>
      </c>
    </row>
    <row r="150" spans="1:4" ht="30">
      <c r="A150" s="102" t="s">
        <v>838</v>
      </c>
      <c r="B150" s="102" t="s">
        <v>839</v>
      </c>
      <c r="C150" s="102">
        <v>6</v>
      </c>
      <c r="D150" s="102" t="s">
        <v>3466</v>
      </c>
    </row>
    <row r="151" spans="1:4" ht="30">
      <c r="A151" s="102" t="s">
        <v>840</v>
      </c>
      <c r="B151" s="102" t="s">
        <v>841</v>
      </c>
      <c r="C151" s="102">
        <v>6</v>
      </c>
      <c r="D151" s="102" t="s">
        <v>3466</v>
      </c>
    </row>
    <row r="152" spans="1:4" ht="30">
      <c r="A152" s="102" t="s">
        <v>842</v>
      </c>
      <c r="B152" s="102" t="s">
        <v>841</v>
      </c>
      <c r="C152" s="102">
        <v>6</v>
      </c>
      <c r="D152" s="102" t="s">
        <v>3467</v>
      </c>
    </row>
    <row r="153" spans="1:4">
      <c r="A153" s="102" t="s">
        <v>843</v>
      </c>
      <c r="B153" s="102" t="s">
        <v>844</v>
      </c>
      <c r="C153" s="102">
        <v>6</v>
      </c>
      <c r="D153" s="102" t="s">
        <v>3466</v>
      </c>
    </row>
    <row r="154" spans="1:4">
      <c r="A154" s="102" t="s">
        <v>845</v>
      </c>
      <c r="B154" s="102" t="s">
        <v>846</v>
      </c>
      <c r="C154" s="102">
        <v>6</v>
      </c>
      <c r="D154" s="102" t="s">
        <v>3466</v>
      </c>
    </row>
    <row r="155" spans="1:4">
      <c r="A155" s="102" t="s">
        <v>847</v>
      </c>
      <c r="B155" s="102" t="s">
        <v>848</v>
      </c>
      <c r="C155" s="102">
        <v>6</v>
      </c>
      <c r="D155" s="102" t="s">
        <v>3467</v>
      </c>
    </row>
    <row r="156" spans="1:4">
      <c r="A156" s="102" t="s">
        <v>849</v>
      </c>
      <c r="B156" s="102" t="s">
        <v>850</v>
      </c>
      <c r="C156" s="102">
        <v>6</v>
      </c>
      <c r="D156" s="102" t="s">
        <v>3467</v>
      </c>
    </row>
    <row r="157" spans="1:4">
      <c r="A157" s="102" t="s">
        <v>851</v>
      </c>
      <c r="B157" s="102" t="s">
        <v>852</v>
      </c>
      <c r="C157" s="102">
        <v>6</v>
      </c>
      <c r="D157" s="102" t="s">
        <v>3466</v>
      </c>
    </row>
    <row r="158" spans="1:4">
      <c r="A158" s="102" t="s">
        <v>853</v>
      </c>
      <c r="B158" s="102" t="s">
        <v>854</v>
      </c>
      <c r="C158" s="102">
        <v>6</v>
      </c>
      <c r="D158" s="102" t="s">
        <v>3466</v>
      </c>
    </row>
    <row r="159" spans="1:4">
      <c r="A159" s="102" t="s">
        <v>855</v>
      </c>
      <c r="B159" s="102" t="s">
        <v>856</v>
      </c>
      <c r="C159" s="102">
        <v>6</v>
      </c>
      <c r="D159" s="102" t="s">
        <v>3466</v>
      </c>
    </row>
    <row r="160" spans="1:4">
      <c r="A160" s="102" t="s">
        <v>857</v>
      </c>
      <c r="B160" s="102" t="s">
        <v>858</v>
      </c>
      <c r="C160" s="102">
        <v>6</v>
      </c>
      <c r="D160" s="102" t="s">
        <v>3467</v>
      </c>
    </row>
    <row r="161" spans="1:4">
      <c r="A161" s="102" t="s">
        <v>859</v>
      </c>
      <c r="B161" s="102" t="s">
        <v>860</v>
      </c>
      <c r="C161" s="102">
        <v>6</v>
      </c>
      <c r="D161" s="102" t="s">
        <v>3467</v>
      </c>
    </row>
    <row r="162" spans="1:4" ht="30">
      <c r="A162" s="102" t="s">
        <v>861</v>
      </c>
      <c r="B162" s="102" t="s">
        <v>862</v>
      </c>
      <c r="C162" s="102">
        <v>6</v>
      </c>
      <c r="D162" s="102" t="s">
        <v>3466</v>
      </c>
    </row>
    <row r="163" spans="1:4">
      <c r="A163" s="102" t="s">
        <v>863</v>
      </c>
      <c r="B163" s="102" t="s">
        <v>864</v>
      </c>
      <c r="C163" s="102">
        <v>6</v>
      </c>
      <c r="D163" s="102" t="s">
        <v>3466</v>
      </c>
    </row>
    <row r="164" spans="1:4">
      <c r="A164" s="102" t="s">
        <v>865</v>
      </c>
      <c r="B164" s="102" t="s">
        <v>797</v>
      </c>
      <c r="C164" s="102">
        <v>4</v>
      </c>
      <c r="D164" s="102" t="s">
        <v>3466</v>
      </c>
    </row>
    <row r="165" spans="1:4">
      <c r="A165" s="102" t="s">
        <v>866</v>
      </c>
      <c r="B165" s="102" t="s">
        <v>867</v>
      </c>
      <c r="C165" s="102">
        <v>6</v>
      </c>
      <c r="D165" s="102" t="s">
        <v>3466</v>
      </c>
    </row>
    <row r="166" spans="1:4">
      <c r="A166" s="102" t="s">
        <v>868</v>
      </c>
      <c r="B166" s="102" t="s">
        <v>869</v>
      </c>
      <c r="C166" s="102">
        <v>6</v>
      </c>
      <c r="D166" s="102" t="s">
        <v>3466</v>
      </c>
    </row>
    <row r="167" spans="1:4">
      <c r="A167" s="102" t="s">
        <v>870</v>
      </c>
      <c r="B167" s="102" t="s">
        <v>871</v>
      </c>
      <c r="C167" s="102">
        <v>6</v>
      </c>
      <c r="D167" s="102" t="s">
        <v>3466</v>
      </c>
    </row>
    <row r="168" spans="1:4">
      <c r="A168" s="102" t="s">
        <v>872</v>
      </c>
      <c r="B168" s="102" t="s">
        <v>873</v>
      </c>
      <c r="C168" s="102">
        <v>6</v>
      </c>
      <c r="D168" s="102" t="s">
        <v>3466</v>
      </c>
    </row>
    <row r="169" spans="1:4">
      <c r="A169" s="102" t="s">
        <v>874</v>
      </c>
      <c r="B169" s="102" t="s">
        <v>875</v>
      </c>
      <c r="C169" s="102">
        <v>6</v>
      </c>
      <c r="D169" s="102" t="s">
        <v>3466</v>
      </c>
    </row>
    <row r="170" spans="1:4">
      <c r="A170" s="102" t="s">
        <v>876</v>
      </c>
      <c r="B170" s="102" t="s">
        <v>877</v>
      </c>
      <c r="C170" s="102">
        <v>6</v>
      </c>
      <c r="D170" s="102"/>
    </row>
    <row r="171" spans="1:4">
      <c r="A171" s="102" t="s">
        <v>878</v>
      </c>
      <c r="B171" s="102" t="s">
        <v>879</v>
      </c>
      <c r="C171" s="102">
        <v>6</v>
      </c>
      <c r="D171" s="102" t="s">
        <v>3466</v>
      </c>
    </row>
    <row r="172" spans="1:4">
      <c r="A172" s="102" t="s">
        <v>880</v>
      </c>
      <c r="B172" s="102" t="s">
        <v>881</v>
      </c>
      <c r="C172" s="102">
        <v>6</v>
      </c>
      <c r="D172" s="102" t="s">
        <v>3466</v>
      </c>
    </row>
    <row r="173" spans="1:4">
      <c r="A173" s="102" t="s">
        <v>882</v>
      </c>
      <c r="B173" s="102" t="s">
        <v>883</v>
      </c>
      <c r="C173" s="102">
        <v>6</v>
      </c>
      <c r="D173" s="102" t="s">
        <v>3466</v>
      </c>
    </row>
    <row r="174" spans="1:4">
      <c r="A174" s="102" t="s">
        <v>884</v>
      </c>
      <c r="B174" s="102" t="s">
        <v>885</v>
      </c>
      <c r="C174" s="102">
        <v>6</v>
      </c>
      <c r="D174" s="102" t="s">
        <v>3467</v>
      </c>
    </row>
    <row r="175" spans="1:4" ht="30">
      <c r="A175" s="102" t="s">
        <v>886</v>
      </c>
      <c r="B175" s="102" t="s">
        <v>887</v>
      </c>
      <c r="C175" s="102">
        <v>6</v>
      </c>
      <c r="D175" s="102" t="s">
        <v>3466</v>
      </c>
    </row>
    <row r="176" spans="1:4">
      <c r="A176" s="102" t="s">
        <v>888</v>
      </c>
      <c r="B176" s="102" t="s">
        <v>889</v>
      </c>
      <c r="C176" s="102">
        <v>6</v>
      </c>
      <c r="D176" s="102" t="s">
        <v>3466</v>
      </c>
    </row>
    <row r="177" spans="1:4">
      <c r="A177" s="102" t="s">
        <v>890</v>
      </c>
      <c r="B177" s="102" t="s">
        <v>891</v>
      </c>
      <c r="C177" s="102">
        <v>6</v>
      </c>
      <c r="D177" s="102" t="s">
        <v>3466</v>
      </c>
    </row>
    <row r="178" spans="1:4">
      <c r="A178" s="102" t="s">
        <v>892</v>
      </c>
      <c r="B178" s="102" t="s">
        <v>893</v>
      </c>
      <c r="C178" s="102">
        <v>6</v>
      </c>
      <c r="D178" s="102" t="s">
        <v>3466</v>
      </c>
    </row>
    <row r="179" spans="1:4">
      <c r="A179" s="102" t="s">
        <v>894</v>
      </c>
      <c r="B179" s="102" t="s">
        <v>895</v>
      </c>
      <c r="C179" s="102">
        <v>11</v>
      </c>
      <c r="D179" s="102" t="s">
        <v>3467</v>
      </c>
    </row>
    <row r="180" spans="1:4" ht="30">
      <c r="A180" s="102" t="s">
        <v>896</v>
      </c>
      <c r="B180" s="102" t="s">
        <v>897</v>
      </c>
      <c r="C180" s="102">
        <v>4</v>
      </c>
      <c r="D180" s="102"/>
    </row>
    <row r="181" spans="1:4">
      <c r="A181" s="102" t="s">
        <v>898</v>
      </c>
      <c r="B181" s="102" t="s">
        <v>899</v>
      </c>
      <c r="C181" s="102">
        <v>6</v>
      </c>
      <c r="D181" s="102" t="s">
        <v>3466</v>
      </c>
    </row>
    <row r="182" spans="1:4">
      <c r="A182" s="102" t="s">
        <v>900</v>
      </c>
      <c r="B182" s="102" t="s">
        <v>901</v>
      </c>
      <c r="C182" s="102">
        <v>6</v>
      </c>
      <c r="D182" s="102"/>
    </row>
    <row r="183" spans="1:4">
      <c r="A183" s="102" t="s">
        <v>271</v>
      </c>
      <c r="B183" s="102" t="s">
        <v>902</v>
      </c>
      <c r="C183" s="102">
        <v>4</v>
      </c>
      <c r="D183" s="102" t="s">
        <v>3466</v>
      </c>
    </row>
    <row r="184" spans="1:4" ht="30">
      <c r="A184" s="102" t="s">
        <v>904</v>
      </c>
      <c r="B184" s="102" t="s">
        <v>3473</v>
      </c>
      <c r="C184" s="102">
        <v>4</v>
      </c>
      <c r="D184" s="102" t="s">
        <v>3466</v>
      </c>
    </row>
    <row r="185" spans="1:4">
      <c r="A185" s="102" t="s">
        <v>906</v>
      </c>
      <c r="B185" s="102" t="s">
        <v>907</v>
      </c>
      <c r="C185" s="102">
        <v>4</v>
      </c>
      <c r="D185" s="102" t="s">
        <v>3466</v>
      </c>
    </row>
    <row r="186" spans="1:4">
      <c r="A186" s="102" t="s">
        <v>908</v>
      </c>
      <c r="B186" s="102" t="s">
        <v>909</v>
      </c>
      <c r="C186" s="102">
        <v>4</v>
      </c>
      <c r="D186" s="102" t="s">
        <v>3466</v>
      </c>
    </row>
    <row r="187" spans="1:4" ht="30">
      <c r="A187" s="102" t="s">
        <v>273</v>
      </c>
      <c r="B187" s="102" t="s">
        <v>910</v>
      </c>
      <c r="C187" s="102">
        <v>4</v>
      </c>
      <c r="D187" s="102" t="s">
        <v>3466</v>
      </c>
    </row>
    <row r="188" spans="1:4" ht="30">
      <c r="A188" s="102" t="s">
        <v>275</v>
      </c>
      <c r="B188" s="102" t="s">
        <v>911</v>
      </c>
      <c r="C188" s="102">
        <v>6</v>
      </c>
      <c r="D188" s="102" t="s">
        <v>3466</v>
      </c>
    </row>
    <row r="189" spans="1:4">
      <c r="A189" s="102" t="s">
        <v>86</v>
      </c>
      <c r="B189" s="102" t="s">
        <v>912</v>
      </c>
      <c r="C189" s="102">
        <v>4</v>
      </c>
      <c r="D189" s="102" t="s">
        <v>3466</v>
      </c>
    </row>
    <row r="190" spans="1:4" ht="30">
      <c r="A190" s="102" t="s">
        <v>277</v>
      </c>
      <c r="B190" s="102" t="s">
        <v>913</v>
      </c>
      <c r="C190" s="102">
        <v>4</v>
      </c>
      <c r="D190" s="102" t="s">
        <v>3466</v>
      </c>
    </row>
    <row r="191" spans="1:4">
      <c r="A191" s="102" t="s">
        <v>914</v>
      </c>
      <c r="B191" s="102" t="s">
        <v>915</v>
      </c>
      <c r="C191" s="102">
        <v>6</v>
      </c>
      <c r="D191" s="102" t="s">
        <v>3466</v>
      </c>
    </row>
    <row r="192" spans="1:4">
      <c r="A192" s="102" t="s">
        <v>279</v>
      </c>
      <c r="B192" s="102" t="s">
        <v>916</v>
      </c>
      <c r="C192" s="102">
        <v>4</v>
      </c>
      <c r="D192" s="102" t="s">
        <v>3466</v>
      </c>
    </row>
    <row r="193" spans="1:4">
      <c r="A193" s="102" t="s">
        <v>917</v>
      </c>
      <c r="B193" s="102" t="s">
        <v>918</v>
      </c>
      <c r="C193" s="102">
        <v>4</v>
      </c>
      <c r="D193" s="102" t="s">
        <v>3466</v>
      </c>
    </row>
    <row r="194" spans="1:4">
      <c r="A194" s="102" t="s">
        <v>919</v>
      </c>
      <c r="B194" s="102" t="s">
        <v>920</v>
      </c>
      <c r="C194" s="102">
        <v>4</v>
      </c>
      <c r="D194" s="102" t="s">
        <v>3466</v>
      </c>
    </row>
    <row r="195" spans="1:4">
      <c r="A195" s="102" t="s">
        <v>921</v>
      </c>
      <c r="B195" s="102" t="s">
        <v>922</v>
      </c>
      <c r="C195" s="102">
        <v>4</v>
      </c>
      <c r="D195" s="102" t="s">
        <v>3468</v>
      </c>
    </row>
    <row r="196" spans="1:4">
      <c r="A196" s="102" t="s">
        <v>88</v>
      </c>
      <c r="B196" s="102" t="s">
        <v>923</v>
      </c>
      <c r="C196" s="102">
        <v>6</v>
      </c>
      <c r="D196" s="102" t="s">
        <v>3466</v>
      </c>
    </row>
    <row r="197" spans="1:4">
      <c r="A197" s="102" t="s">
        <v>924</v>
      </c>
      <c r="B197" s="102" t="s">
        <v>925</v>
      </c>
      <c r="C197" s="102">
        <v>4</v>
      </c>
      <c r="D197" s="102" t="s">
        <v>3466</v>
      </c>
    </row>
    <row r="198" spans="1:4">
      <c r="A198" s="102" t="s">
        <v>926</v>
      </c>
      <c r="B198" s="102" t="s">
        <v>927</v>
      </c>
      <c r="C198" s="102">
        <v>4</v>
      </c>
      <c r="D198" s="102" t="s">
        <v>3466</v>
      </c>
    </row>
    <row r="199" spans="1:4" ht="30">
      <c r="A199" s="102" t="s">
        <v>928</v>
      </c>
      <c r="B199" s="102" t="s">
        <v>929</v>
      </c>
      <c r="C199" s="102">
        <v>6</v>
      </c>
      <c r="D199" s="102" t="s">
        <v>3466</v>
      </c>
    </row>
    <row r="200" spans="1:4">
      <c r="A200" s="102" t="s">
        <v>930</v>
      </c>
      <c r="B200" s="102" t="s">
        <v>931</v>
      </c>
      <c r="C200" s="102">
        <v>4</v>
      </c>
      <c r="D200" s="102"/>
    </row>
    <row r="201" spans="1:4">
      <c r="A201" s="102" t="s">
        <v>932</v>
      </c>
      <c r="B201" s="102" t="s">
        <v>933</v>
      </c>
      <c r="C201" s="102">
        <v>6</v>
      </c>
      <c r="D201" s="102"/>
    </row>
    <row r="202" spans="1:4">
      <c r="A202" s="102" t="s">
        <v>934</v>
      </c>
      <c r="B202" s="102" t="s">
        <v>935</v>
      </c>
      <c r="C202" s="102">
        <v>4</v>
      </c>
      <c r="D202" s="102" t="s">
        <v>3467</v>
      </c>
    </row>
    <row r="203" spans="1:4">
      <c r="A203" s="102" t="s">
        <v>937</v>
      </c>
      <c r="B203" s="102" t="s">
        <v>938</v>
      </c>
      <c r="C203" s="102">
        <v>4</v>
      </c>
      <c r="D203" s="102" t="s">
        <v>3466</v>
      </c>
    </row>
    <row r="204" spans="1:4">
      <c r="A204" s="102" t="s">
        <v>939</v>
      </c>
      <c r="B204" s="102" t="s">
        <v>940</v>
      </c>
      <c r="C204" s="102">
        <v>4</v>
      </c>
      <c r="D204" s="102" t="s">
        <v>3466</v>
      </c>
    </row>
    <row r="205" spans="1:4">
      <c r="A205" s="102" t="s">
        <v>941</v>
      </c>
      <c r="B205" s="102" t="s">
        <v>942</v>
      </c>
      <c r="C205" s="102">
        <v>4</v>
      </c>
      <c r="D205" s="102"/>
    </row>
    <row r="206" spans="1:4">
      <c r="A206" s="102" t="s">
        <v>943</v>
      </c>
      <c r="B206" s="102" t="s">
        <v>944</v>
      </c>
      <c r="C206" s="102">
        <v>4</v>
      </c>
      <c r="D206" s="102" t="s">
        <v>3466</v>
      </c>
    </row>
    <row r="207" spans="1:4">
      <c r="A207" s="102" t="s">
        <v>945</v>
      </c>
      <c r="B207" s="102" t="s">
        <v>946</v>
      </c>
      <c r="C207" s="102">
        <v>4</v>
      </c>
      <c r="D207" s="102" t="s">
        <v>3466</v>
      </c>
    </row>
    <row r="208" spans="1:4">
      <c r="A208" s="102" t="s">
        <v>947</v>
      </c>
      <c r="B208" s="102" t="s">
        <v>948</v>
      </c>
      <c r="C208" s="102">
        <v>4</v>
      </c>
      <c r="D208" s="102" t="s">
        <v>3466</v>
      </c>
    </row>
    <row r="209" spans="1:4" ht="30">
      <c r="A209" s="102" t="s">
        <v>949</v>
      </c>
      <c r="B209" s="102" t="s">
        <v>950</v>
      </c>
      <c r="C209" s="102">
        <v>2</v>
      </c>
      <c r="D209" s="102" t="s">
        <v>3466</v>
      </c>
    </row>
    <row r="210" spans="1:4">
      <c r="A210" s="102" t="s">
        <v>281</v>
      </c>
      <c r="B210" s="102" t="s">
        <v>951</v>
      </c>
      <c r="C210" s="102">
        <v>6</v>
      </c>
      <c r="D210" s="102" t="s">
        <v>3466</v>
      </c>
    </row>
    <row r="211" spans="1:4">
      <c r="A211" s="102" t="s">
        <v>91</v>
      </c>
      <c r="B211" s="102" t="s">
        <v>952</v>
      </c>
      <c r="C211" s="102">
        <v>6</v>
      </c>
      <c r="D211" s="102" t="s">
        <v>3466</v>
      </c>
    </row>
    <row r="212" spans="1:4">
      <c r="A212" s="102" t="s">
        <v>953</v>
      </c>
      <c r="B212" s="102" t="s">
        <v>954</v>
      </c>
      <c r="C212" s="102">
        <v>6</v>
      </c>
      <c r="D212" s="102" t="s">
        <v>3466</v>
      </c>
    </row>
    <row r="213" spans="1:4">
      <c r="A213" s="102" t="s">
        <v>283</v>
      </c>
      <c r="B213" s="102" t="s">
        <v>955</v>
      </c>
      <c r="C213" s="102">
        <v>6</v>
      </c>
      <c r="D213" s="102" t="s">
        <v>3466</v>
      </c>
    </row>
    <row r="214" spans="1:4">
      <c r="A214" s="102" t="s">
        <v>956</v>
      </c>
      <c r="B214" s="102" t="s">
        <v>957</v>
      </c>
      <c r="C214" s="102">
        <v>6</v>
      </c>
      <c r="D214" s="102" t="s">
        <v>3468</v>
      </c>
    </row>
    <row r="215" spans="1:4">
      <c r="A215" s="102" t="s">
        <v>958</v>
      </c>
      <c r="B215" s="102" t="s">
        <v>959</v>
      </c>
      <c r="C215" s="102">
        <v>4</v>
      </c>
      <c r="D215" s="102" t="s">
        <v>3466</v>
      </c>
    </row>
    <row r="216" spans="1:4">
      <c r="A216" s="102" t="s">
        <v>960</v>
      </c>
      <c r="B216" s="102" t="s">
        <v>961</v>
      </c>
      <c r="C216" s="102">
        <v>6</v>
      </c>
      <c r="D216" s="102" t="s">
        <v>3466</v>
      </c>
    </row>
    <row r="217" spans="1:4">
      <c r="A217" s="102" t="s">
        <v>962</v>
      </c>
      <c r="B217" s="102" t="s">
        <v>963</v>
      </c>
      <c r="C217" s="102">
        <v>6</v>
      </c>
      <c r="D217" s="102" t="s">
        <v>3466</v>
      </c>
    </row>
    <row r="218" spans="1:4">
      <c r="A218" s="102" t="s">
        <v>964</v>
      </c>
      <c r="B218" s="102" t="s">
        <v>965</v>
      </c>
      <c r="C218" s="102">
        <v>4</v>
      </c>
      <c r="D218" s="102" t="s">
        <v>3466</v>
      </c>
    </row>
    <row r="219" spans="1:4">
      <c r="A219" s="102" t="s">
        <v>966</v>
      </c>
      <c r="B219" s="102" t="s">
        <v>967</v>
      </c>
      <c r="C219" s="102">
        <v>6</v>
      </c>
      <c r="D219" s="102" t="s">
        <v>3466</v>
      </c>
    </row>
    <row r="220" spans="1:4">
      <c r="A220" s="102" t="s">
        <v>93</v>
      </c>
      <c r="B220" s="102" t="s">
        <v>968</v>
      </c>
      <c r="C220" s="102">
        <v>6</v>
      </c>
      <c r="D220" s="102" t="s">
        <v>3467</v>
      </c>
    </row>
    <row r="221" spans="1:4">
      <c r="A221" s="102" t="s">
        <v>969</v>
      </c>
      <c r="B221" s="102" t="s">
        <v>970</v>
      </c>
      <c r="C221" s="102">
        <v>6</v>
      </c>
      <c r="D221" s="102" t="s">
        <v>3466</v>
      </c>
    </row>
    <row r="222" spans="1:4">
      <c r="A222" s="102" t="s">
        <v>971</v>
      </c>
      <c r="B222" s="102" t="s">
        <v>972</v>
      </c>
      <c r="C222" s="102">
        <v>6</v>
      </c>
      <c r="D222" s="102" t="s">
        <v>3466</v>
      </c>
    </row>
    <row r="223" spans="1:4">
      <c r="A223" s="102" t="s">
        <v>973</v>
      </c>
      <c r="B223" s="102" t="s">
        <v>974</v>
      </c>
      <c r="C223" s="102">
        <v>6</v>
      </c>
      <c r="D223" s="102" t="s">
        <v>3468</v>
      </c>
    </row>
    <row r="224" spans="1:4">
      <c r="A224" s="102" t="s">
        <v>975</v>
      </c>
      <c r="B224" s="102" t="s">
        <v>976</v>
      </c>
      <c r="C224" s="102">
        <v>6</v>
      </c>
      <c r="D224" s="102" t="s">
        <v>3466</v>
      </c>
    </row>
    <row r="225" spans="1:4">
      <c r="A225" s="102" t="s">
        <v>977</v>
      </c>
      <c r="B225" s="102" t="s">
        <v>978</v>
      </c>
      <c r="C225" s="102">
        <v>6</v>
      </c>
      <c r="D225" s="102" t="s">
        <v>3466</v>
      </c>
    </row>
    <row r="226" spans="1:4">
      <c r="A226" s="102" t="s">
        <v>285</v>
      </c>
      <c r="B226" s="102" t="s">
        <v>979</v>
      </c>
      <c r="C226" s="102">
        <v>6</v>
      </c>
      <c r="D226" s="102" t="s">
        <v>3466</v>
      </c>
    </row>
    <row r="227" spans="1:4">
      <c r="A227" s="102" t="s">
        <v>980</v>
      </c>
      <c r="B227" s="102" t="s">
        <v>981</v>
      </c>
      <c r="C227" s="102">
        <v>6</v>
      </c>
      <c r="D227" s="102" t="s">
        <v>3466</v>
      </c>
    </row>
    <row r="228" spans="1:4">
      <c r="A228" s="102" t="s">
        <v>982</v>
      </c>
      <c r="B228" s="102" t="s">
        <v>983</v>
      </c>
      <c r="C228" s="102">
        <v>6</v>
      </c>
      <c r="D228" s="102" t="s">
        <v>3466</v>
      </c>
    </row>
    <row r="229" spans="1:4">
      <c r="A229" s="102" t="s">
        <v>287</v>
      </c>
      <c r="B229" s="102" t="s">
        <v>984</v>
      </c>
      <c r="C229" s="102">
        <v>6</v>
      </c>
      <c r="D229" s="102" t="s">
        <v>3466</v>
      </c>
    </row>
    <row r="230" spans="1:4">
      <c r="A230" s="102" t="s">
        <v>985</v>
      </c>
      <c r="B230" s="102" t="s">
        <v>986</v>
      </c>
      <c r="C230" s="102">
        <v>6</v>
      </c>
      <c r="D230" s="102" t="s">
        <v>3466</v>
      </c>
    </row>
    <row r="231" spans="1:4">
      <c r="A231" s="102" t="s">
        <v>987</v>
      </c>
      <c r="B231" s="102" t="s">
        <v>988</v>
      </c>
      <c r="C231" s="102">
        <v>6</v>
      </c>
      <c r="D231" s="102" t="s">
        <v>3466</v>
      </c>
    </row>
    <row r="232" spans="1:4">
      <c r="A232" s="102" t="s">
        <v>289</v>
      </c>
      <c r="B232" s="102" t="s">
        <v>989</v>
      </c>
      <c r="C232" s="102">
        <v>6</v>
      </c>
      <c r="D232" s="102" t="s">
        <v>3466</v>
      </c>
    </row>
    <row r="233" spans="1:4">
      <c r="A233" s="102" t="s">
        <v>290</v>
      </c>
      <c r="B233" s="102" t="s">
        <v>990</v>
      </c>
      <c r="C233" s="102">
        <v>6</v>
      </c>
      <c r="D233" s="102"/>
    </row>
    <row r="234" spans="1:4">
      <c r="A234" s="102" t="s">
        <v>291</v>
      </c>
      <c r="B234" s="102" t="s">
        <v>991</v>
      </c>
      <c r="C234" s="102">
        <v>6</v>
      </c>
      <c r="D234" s="102"/>
    </row>
    <row r="235" spans="1:4">
      <c r="A235" s="102" t="s">
        <v>97</v>
      </c>
      <c r="B235" s="102" t="s">
        <v>992</v>
      </c>
      <c r="C235" s="102">
        <v>6</v>
      </c>
      <c r="D235" s="102"/>
    </row>
    <row r="236" spans="1:4">
      <c r="A236" s="102" t="s">
        <v>993</v>
      </c>
      <c r="B236" s="102" t="s">
        <v>994</v>
      </c>
      <c r="C236" s="102">
        <v>6</v>
      </c>
      <c r="D236" s="102" t="s">
        <v>3466</v>
      </c>
    </row>
    <row r="237" spans="1:4">
      <c r="A237" s="102" t="s">
        <v>292</v>
      </c>
      <c r="B237" s="102" t="s">
        <v>995</v>
      </c>
      <c r="C237" s="102">
        <v>4</v>
      </c>
      <c r="D237" s="102"/>
    </row>
    <row r="238" spans="1:4">
      <c r="A238" s="102" t="s">
        <v>98</v>
      </c>
      <c r="B238" s="102" t="s">
        <v>996</v>
      </c>
      <c r="C238" s="102">
        <v>4</v>
      </c>
      <c r="D238" s="102"/>
    </row>
    <row r="239" spans="1:4">
      <c r="A239" s="102" t="s">
        <v>997</v>
      </c>
      <c r="B239" s="102" t="s">
        <v>998</v>
      </c>
      <c r="C239" s="102">
        <v>6</v>
      </c>
      <c r="D239" s="102"/>
    </row>
    <row r="240" spans="1:4">
      <c r="A240" s="102" t="s">
        <v>999</v>
      </c>
      <c r="B240" s="102" t="s">
        <v>1000</v>
      </c>
      <c r="C240" s="102">
        <v>6</v>
      </c>
      <c r="D240" s="102" t="s">
        <v>3466</v>
      </c>
    </row>
    <row r="241" spans="1:4">
      <c r="A241" s="102" t="s">
        <v>1001</v>
      </c>
      <c r="B241" s="102" t="s">
        <v>1002</v>
      </c>
      <c r="C241" s="102">
        <v>6</v>
      </c>
      <c r="D241" s="102" t="s">
        <v>3466</v>
      </c>
    </row>
    <row r="242" spans="1:4">
      <c r="A242" s="102" t="s">
        <v>1003</v>
      </c>
      <c r="B242" s="102" t="s">
        <v>1004</v>
      </c>
      <c r="C242" s="102">
        <v>6</v>
      </c>
      <c r="D242" s="102" t="s">
        <v>3466</v>
      </c>
    </row>
    <row r="243" spans="1:4">
      <c r="A243" s="102" t="s">
        <v>1005</v>
      </c>
      <c r="B243" s="102" t="s">
        <v>1006</v>
      </c>
      <c r="C243" s="102">
        <v>6</v>
      </c>
      <c r="D243" s="102" t="s">
        <v>3466</v>
      </c>
    </row>
    <row r="244" spans="1:4" ht="30">
      <c r="A244" s="102" t="s">
        <v>1007</v>
      </c>
      <c r="B244" s="102" t="s">
        <v>1008</v>
      </c>
      <c r="C244" s="102">
        <v>6</v>
      </c>
      <c r="D244" s="102" t="s">
        <v>3466</v>
      </c>
    </row>
    <row r="245" spans="1:4" ht="30">
      <c r="A245" s="102" t="s">
        <v>293</v>
      </c>
      <c r="B245" s="102" t="s">
        <v>3474</v>
      </c>
      <c r="C245" s="102">
        <v>6</v>
      </c>
      <c r="D245" s="102" t="s">
        <v>3466</v>
      </c>
    </row>
    <row r="246" spans="1:4" ht="30">
      <c r="A246" s="102" t="s">
        <v>99</v>
      </c>
      <c r="B246" s="102" t="s">
        <v>3475</v>
      </c>
      <c r="C246" s="102">
        <v>6</v>
      </c>
      <c r="D246" s="102" t="s">
        <v>3466</v>
      </c>
    </row>
    <row r="247" spans="1:4" ht="30">
      <c r="A247" s="102" t="s">
        <v>294</v>
      </c>
      <c r="B247" s="102" t="s">
        <v>3476</v>
      </c>
      <c r="C247" s="102">
        <v>6</v>
      </c>
      <c r="D247" s="102" t="s">
        <v>3466</v>
      </c>
    </row>
    <row r="248" spans="1:4" ht="30">
      <c r="A248" s="102" t="s">
        <v>101</v>
      </c>
      <c r="B248" s="102" t="s">
        <v>3477</v>
      </c>
      <c r="C248" s="102">
        <v>6</v>
      </c>
      <c r="D248" s="102" t="s">
        <v>3466</v>
      </c>
    </row>
    <row r="249" spans="1:4">
      <c r="A249" s="102" t="s">
        <v>1015</v>
      </c>
      <c r="B249" s="102" t="s">
        <v>1016</v>
      </c>
      <c r="C249" s="102">
        <v>6</v>
      </c>
      <c r="D249" s="102" t="s">
        <v>3466</v>
      </c>
    </row>
    <row r="250" spans="1:4">
      <c r="A250" s="102" t="s">
        <v>1019</v>
      </c>
      <c r="B250" s="102" t="s">
        <v>1020</v>
      </c>
      <c r="C250" s="102">
        <v>6</v>
      </c>
      <c r="D250" s="102" t="s">
        <v>3466</v>
      </c>
    </row>
    <row r="251" spans="1:4">
      <c r="A251" s="102" t="s">
        <v>1022</v>
      </c>
      <c r="B251" s="102" t="s">
        <v>1023</v>
      </c>
      <c r="C251" s="102">
        <v>4</v>
      </c>
      <c r="D251" s="102" t="s">
        <v>3466</v>
      </c>
    </row>
    <row r="252" spans="1:4">
      <c r="A252" s="102" t="s">
        <v>1026</v>
      </c>
      <c r="B252" s="102" t="s">
        <v>1027</v>
      </c>
      <c r="C252" s="102">
        <v>4</v>
      </c>
      <c r="D252" s="102" t="s">
        <v>3466</v>
      </c>
    </row>
    <row r="253" spans="1:4">
      <c r="A253" s="102" t="s">
        <v>102</v>
      </c>
      <c r="B253" s="102" t="s">
        <v>1028</v>
      </c>
      <c r="C253" s="102">
        <v>6</v>
      </c>
      <c r="D253" s="102" t="s">
        <v>3466</v>
      </c>
    </row>
    <row r="254" spans="1:4">
      <c r="A254" s="102" t="s">
        <v>104</v>
      </c>
      <c r="B254" s="102" t="s">
        <v>1030</v>
      </c>
      <c r="C254" s="102">
        <v>6</v>
      </c>
      <c r="D254" s="102"/>
    </row>
    <row r="255" spans="1:4">
      <c r="A255" s="102" t="s">
        <v>1035</v>
      </c>
      <c r="B255" s="102" t="s">
        <v>1036</v>
      </c>
      <c r="C255" s="102">
        <v>6</v>
      </c>
      <c r="D255" s="102" t="s">
        <v>3466</v>
      </c>
    </row>
    <row r="256" spans="1:4">
      <c r="A256" s="102" t="s">
        <v>1038</v>
      </c>
      <c r="B256" s="102" t="s">
        <v>1039</v>
      </c>
      <c r="C256" s="102">
        <v>4</v>
      </c>
      <c r="D256" s="102" t="s">
        <v>3466</v>
      </c>
    </row>
    <row r="257" spans="1:4">
      <c r="A257" s="102" t="s">
        <v>1040</v>
      </c>
      <c r="B257" s="102" t="s">
        <v>1041</v>
      </c>
      <c r="C257" s="102">
        <v>4</v>
      </c>
      <c r="D257" s="102" t="s">
        <v>3466</v>
      </c>
    </row>
    <row r="258" spans="1:4">
      <c r="A258" s="102" t="s">
        <v>1042</v>
      </c>
      <c r="B258" s="102" t="s">
        <v>1043</v>
      </c>
      <c r="C258" s="102">
        <v>4</v>
      </c>
      <c r="D258" s="102" t="s">
        <v>3466</v>
      </c>
    </row>
    <row r="259" spans="1:4">
      <c r="A259" s="102" t="s">
        <v>1045</v>
      </c>
      <c r="B259" s="102" t="s">
        <v>1046</v>
      </c>
      <c r="C259" s="102">
        <v>4</v>
      </c>
      <c r="D259" s="102" t="s">
        <v>3466</v>
      </c>
    </row>
    <row r="260" spans="1:4">
      <c r="A260" s="102" t="s">
        <v>1047</v>
      </c>
      <c r="B260" s="102" t="s">
        <v>1048</v>
      </c>
      <c r="C260" s="102">
        <v>4</v>
      </c>
      <c r="D260" s="102"/>
    </row>
    <row r="261" spans="1:4" ht="30">
      <c r="A261" s="102" t="s">
        <v>1049</v>
      </c>
      <c r="B261" s="102" t="s">
        <v>1050</v>
      </c>
      <c r="C261" s="102">
        <v>8</v>
      </c>
      <c r="D261" s="102"/>
    </row>
    <row r="262" spans="1:4">
      <c r="A262" s="102" t="s">
        <v>1051</v>
      </c>
      <c r="B262" s="102" t="s">
        <v>1052</v>
      </c>
      <c r="C262" s="102">
        <v>6</v>
      </c>
      <c r="D262" s="102" t="s">
        <v>3466</v>
      </c>
    </row>
    <row r="263" spans="1:4">
      <c r="A263" s="102" t="s">
        <v>1053</v>
      </c>
      <c r="B263" s="102" t="s">
        <v>1054</v>
      </c>
      <c r="C263" s="102">
        <v>4</v>
      </c>
      <c r="D263" s="102" t="s">
        <v>3466</v>
      </c>
    </row>
    <row r="264" spans="1:4">
      <c r="A264" s="102" t="s">
        <v>1055</v>
      </c>
      <c r="B264" s="102" t="s">
        <v>1056</v>
      </c>
      <c r="C264" s="102">
        <v>6</v>
      </c>
      <c r="D264" s="102" t="s">
        <v>3466</v>
      </c>
    </row>
    <row r="265" spans="1:4">
      <c r="A265" s="102" t="s">
        <v>1057</v>
      </c>
      <c r="B265" s="102" t="s">
        <v>1058</v>
      </c>
      <c r="C265" s="102">
        <v>4</v>
      </c>
      <c r="D265" s="102" t="s">
        <v>3466</v>
      </c>
    </row>
    <row r="266" spans="1:4">
      <c r="A266" s="102" t="s">
        <v>1059</v>
      </c>
      <c r="B266" s="102" t="s">
        <v>1060</v>
      </c>
      <c r="C266" s="102">
        <v>6</v>
      </c>
      <c r="D266" s="102" t="s">
        <v>3466</v>
      </c>
    </row>
    <row r="267" spans="1:4">
      <c r="A267" s="102" t="s">
        <v>1061</v>
      </c>
      <c r="B267" s="102" t="s">
        <v>1062</v>
      </c>
      <c r="C267" s="102">
        <v>4</v>
      </c>
      <c r="D267" s="102" t="s">
        <v>3466</v>
      </c>
    </row>
    <row r="268" spans="1:4">
      <c r="A268" s="102" t="s">
        <v>1063</v>
      </c>
      <c r="B268" s="102" t="s">
        <v>1064</v>
      </c>
      <c r="C268" s="102">
        <v>6</v>
      </c>
      <c r="D268" s="102" t="s">
        <v>3466</v>
      </c>
    </row>
    <row r="269" spans="1:4">
      <c r="A269" s="102" t="s">
        <v>1066</v>
      </c>
      <c r="B269" s="102" t="s">
        <v>1067</v>
      </c>
      <c r="C269" s="102">
        <v>4</v>
      </c>
      <c r="D269" s="102" t="s">
        <v>3466</v>
      </c>
    </row>
    <row r="270" spans="1:4" ht="30">
      <c r="A270" s="102" t="s">
        <v>1068</v>
      </c>
      <c r="B270" s="102" t="s">
        <v>1069</v>
      </c>
      <c r="C270" s="102">
        <v>6</v>
      </c>
      <c r="D270" s="102" t="s">
        <v>3466</v>
      </c>
    </row>
    <row r="271" spans="1:4" ht="30">
      <c r="A271" s="102" t="s">
        <v>1070</v>
      </c>
      <c r="B271" s="102" t="s">
        <v>1071</v>
      </c>
      <c r="C271" s="102">
        <v>4</v>
      </c>
      <c r="D271" s="102" t="s">
        <v>3466</v>
      </c>
    </row>
    <row r="272" spans="1:4">
      <c r="A272" s="102" t="s">
        <v>1072</v>
      </c>
      <c r="B272" s="102" t="s">
        <v>1073</v>
      </c>
      <c r="C272" s="102">
        <v>6</v>
      </c>
      <c r="D272" s="102" t="s">
        <v>3466</v>
      </c>
    </row>
    <row r="273" spans="1:4">
      <c r="A273" s="102" t="s">
        <v>1074</v>
      </c>
      <c r="B273" s="102" t="s">
        <v>1075</v>
      </c>
      <c r="C273" s="102">
        <v>4</v>
      </c>
      <c r="D273" s="102" t="s">
        <v>3466</v>
      </c>
    </row>
    <row r="274" spans="1:4">
      <c r="A274" s="102" t="s">
        <v>1076</v>
      </c>
      <c r="B274" s="102" t="s">
        <v>1077</v>
      </c>
      <c r="C274" s="102">
        <v>6</v>
      </c>
      <c r="D274" s="102" t="s">
        <v>3466</v>
      </c>
    </row>
    <row r="275" spans="1:4">
      <c r="A275" s="102" t="s">
        <v>1078</v>
      </c>
      <c r="B275" s="102" t="s">
        <v>1079</v>
      </c>
      <c r="C275" s="102">
        <v>4</v>
      </c>
      <c r="D275" s="102" t="s">
        <v>3466</v>
      </c>
    </row>
    <row r="276" spans="1:4">
      <c r="A276" s="102" t="s">
        <v>1080</v>
      </c>
      <c r="B276" s="102" t="s">
        <v>1081</v>
      </c>
      <c r="C276" s="102">
        <v>6</v>
      </c>
      <c r="D276" s="102" t="s">
        <v>3466</v>
      </c>
    </row>
    <row r="277" spans="1:4">
      <c r="A277" s="102" t="s">
        <v>1082</v>
      </c>
      <c r="B277" s="102" t="s">
        <v>1083</v>
      </c>
      <c r="C277" s="102">
        <v>4</v>
      </c>
      <c r="D277" s="102" t="s">
        <v>3466</v>
      </c>
    </row>
    <row r="278" spans="1:4" ht="30">
      <c r="A278" s="102" t="s">
        <v>1085</v>
      </c>
      <c r="B278" s="102" t="s">
        <v>1086</v>
      </c>
      <c r="C278" s="102">
        <v>2</v>
      </c>
      <c r="D278" s="102" t="s">
        <v>3466</v>
      </c>
    </row>
    <row r="279" spans="1:4">
      <c r="A279" s="102" t="s">
        <v>1087</v>
      </c>
      <c r="B279" s="102" t="s">
        <v>1088</v>
      </c>
      <c r="C279" s="102">
        <v>4</v>
      </c>
      <c r="D279" s="102" t="s">
        <v>3466</v>
      </c>
    </row>
    <row r="280" spans="1:4" ht="30">
      <c r="A280" s="102" t="s">
        <v>1089</v>
      </c>
      <c r="B280" s="102" t="s">
        <v>1090</v>
      </c>
      <c r="C280" s="102">
        <v>3</v>
      </c>
      <c r="D280" s="102" t="s">
        <v>3466</v>
      </c>
    </row>
    <row r="281" spans="1:4">
      <c r="A281" s="102" t="s">
        <v>1091</v>
      </c>
      <c r="B281" s="102" t="s">
        <v>1092</v>
      </c>
      <c r="C281" s="102">
        <v>6</v>
      </c>
      <c r="D281" s="102" t="s">
        <v>3466</v>
      </c>
    </row>
    <row r="282" spans="1:4">
      <c r="A282" s="102" t="s">
        <v>1093</v>
      </c>
      <c r="B282" s="102" t="s">
        <v>1094</v>
      </c>
      <c r="C282" s="102">
        <v>4</v>
      </c>
      <c r="D282" s="102" t="s">
        <v>3466</v>
      </c>
    </row>
    <row r="283" spans="1:4">
      <c r="A283" s="102" t="s">
        <v>1095</v>
      </c>
      <c r="B283" s="102" t="s">
        <v>1096</v>
      </c>
      <c r="C283" s="102">
        <v>2</v>
      </c>
      <c r="D283" s="102" t="s">
        <v>3466</v>
      </c>
    </row>
    <row r="284" spans="1:4" ht="30">
      <c r="A284" s="102" t="s">
        <v>1097</v>
      </c>
      <c r="B284" s="102" t="s">
        <v>1098</v>
      </c>
      <c r="C284" s="102">
        <v>8</v>
      </c>
      <c r="D284" s="102" t="s">
        <v>3466</v>
      </c>
    </row>
    <row r="285" spans="1:4" ht="30">
      <c r="A285" s="102" t="s">
        <v>1099</v>
      </c>
      <c r="B285" s="102" t="s">
        <v>1100</v>
      </c>
      <c r="C285" s="102">
        <v>6</v>
      </c>
      <c r="D285" s="102" t="s">
        <v>3467</v>
      </c>
    </row>
    <row r="286" spans="1:4" ht="30">
      <c r="A286" s="102" t="s">
        <v>1101</v>
      </c>
      <c r="B286" s="102" t="s">
        <v>1102</v>
      </c>
      <c r="C286" s="102">
        <v>6</v>
      </c>
      <c r="D286" s="102" t="s">
        <v>3466</v>
      </c>
    </row>
    <row r="287" spans="1:4">
      <c r="A287" s="102" t="s">
        <v>1103</v>
      </c>
      <c r="B287" s="102" t="s">
        <v>1104</v>
      </c>
      <c r="C287" s="102">
        <v>6</v>
      </c>
      <c r="D287" s="102" t="s">
        <v>3466</v>
      </c>
    </row>
    <row r="288" spans="1:4">
      <c r="A288" s="102" t="s">
        <v>1105</v>
      </c>
      <c r="B288" s="102" t="s">
        <v>1106</v>
      </c>
      <c r="C288" s="102">
        <v>6</v>
      </c>
      <c r="D288" s="102" t="s">
        <v>3468</v>
      </c>
    </row>
    <row r="289" spans="1:4">
      <c r="A289" s="102" t="s">
        <v>1107</v>
      </c>
      <c r="B289" s="102" t="s">
        <v>1108</v>
      </c>
      <c r="C289" s="102">
        <v>6</v>
      </c>
      <c r="D289" s="102" t="s">
        <v>3466</v>
      </c>
    </row>
    <row r="290" spans="1:4" ht="30">
      <c r="A290" s="102" t="s">
        <v>1109</v>
      </c>
      <c r="B290" s="102" t="s">
        <v>1110</v>
      </c>
      <c r="C290" s="102">
        <v>6</v>
      </c>
      <c r="D290" s="102" t="s">
        <v>3466</v>
      </c>
    </row>
    <row r="291" spans="1:4" ht="30">
      <c r="A291" s="102" t="s">
        <v>1111</v>
      </c>
      <c r="B291" s="102" t="s">
        <v>1112</v>
      </c>
      <c r="C291" s="102">
        <v>6</v>
      </c>
      <c r="D291" s="102" t="s">
        <v>3466</v>
      </c>
    </row>
    <row r="292" spans="1:4" ht="45">
      <c r="A292" s="102" t="s">
        <v>1113</v>
      </c>
      <c r="B292" s="102" t="s">
        <v>1114</v>
      </c>
      <c r="C292" s="102">
        <v>6</v>
      </c>
      <c r="D292" s="102" t="s">
        <v>3466</v>
      </c>
    </row>
    <row r="293" spans="1:4">
      <c r="A293" s="102" t="s">
        <v>1115</v>
      </c>
      <c r="B293" s="102" t="s">
        <v>1116</v>
      </c>
      <c r="C293" s="102">
        <v>6</v>
      </c>
      <c r="D293" s="102" t="s">
        <v>3466</v>
      </c>
    </row>
    <row r="294" spans="1:4" ht="30">
      <c r="A294" s="102" t="s">
        <v>1117</v>
      </c>
      <c r="B294" s="102" t="s">
        <v>1118</v>
      </c>
      <c r="C294" s="102">
        <v>6</v>
      </c>
      <c r="D294" s="102" t="s">
        <v>3467</v>
      </c>
    </row>
    <row r="295" spans="1:4" ht="30">
      <c r="A295" s="102" t="s">
        <v>1119</v>
      </c>
      <c r="B295" s="102" t="s">
        <v>1120</v>
      </c>
      <c r="C295" s="102">
        <v>6</v>
      </c>
      <c r="D295" s="102" t="s">
        <v>3467</v>
      </c>
    </row>
    <row r="296" spans="1:4">
      <c r="A296" s="102" t="s">
        <v>1121</v>
      </c>
      <c r="B296" s="102" t="s">
        <v>1122</v>
      </c>
      <c r="C296" s="102">
        <v>6</v>
      </c>
      <c r="D296" s="102" t="s">
        <v>3466</v>
      </c>
    </row>
    <row r="297" spans="1:4">
      <c r="A297" s="102" t="s">
        <v>1123</v>
      </c>
      <c r="B297" s="102" t="s">
        <v>1124</v>
      </c>
      <c r="C297" s="102">
        <v>6</v>
      </c>
      <c r="D297" s="102"/>
    </row>
    <row r="298" spans="1:4">
      <c r="A298" s="102" t="s">
        <v>1125</v>
      </c>
      <c r="B298" s="102" t="s">
        <v>1126</v>
      </c>
      <c r="C298" s="102">
        <v>6</v>
      </c>
      <c r="D298" s="102" t="s">
        <v>3466</v>
      </c>
    </row>
    <row r="299" spans="1:4">
      <c r="A299" s="102" t="s">
        <v>1127</v>
      </c>
      <c r="B299" s="102" t="s">
        <v>1128</v>
      </c>
      <c r="C299" s="102">
        <v>6</v>
      </c>
      <c r="D299" s="102" t="s">
        <v>3468</v>
      </c>
    </row>
    <row r="300" spans="1:4">
      <c r="A300" s="102" t="s">
        <v>1132</v>
      </c>
      <c r="B300" s="102" t="s">
        <v>1133</v>
      </c>
      <c r="C300" s="102">
        <v>6</v>
      </c>
      <c r="D300" s="102" t="s">
        <v>3468</v>
      </c>
    </row>
    <row r="301" spans="1:4" ht="30">
      <c r="A301" s="102" t="s">
        <v>1134</v>
      </c>
      <c r="B301" s="102" t="s">
        <v>1135</v>
      </c>
      <c r="C301" s="102">
        <v>6</v>
      </c>
      <c r="D301" s="102" t="s">
        <v>3466</v>
      </c>
    </row>
    <row r="302" spans="1:4">
      <c r="A302" s="102" t="s">
        <v>1136</v>
      </c>
      <c r="B302" s="102" t="s">
        <v>1137</v>
      </c>
      <c r="C302" s="102">
        <v>6</v>
      </c>
      <c r="D302" s="102" t="s">
        <v>3467</v>
      </c>
    </row>
    <row r="303" spans="1:4">
      <c r="A303" s="102" t="s">
        <v>1138</v>
      </c>
      <c r="B303" s="102" t="s">
        <v>1139</v>
      </c>
      <c r="C303" s="102">
        <v>6</v>
      </c>
      <c r="D303" s="102" t="s">
        <v>3467</v>
      </c>
    </row>
    <row r="304" spans="1:4" ht="30">
      <c r="A304" s="102" t="s">
        <v>1140</v>
      </c>
      <c r="B304" s="102" t="s">
        <v>1141</v>
      </c>
      <c r="C304" s="102">
        <v>6</v>
      </c>
      <c r="D304" s="102" t="s">
        <v>3468</v>
      </c>
    </row>
    <row r="305" spans="1:4">
      <c r="A305" s="102" t="s">
        <v>1142</v>
      </c>
      <c r="B305" s="102" t="s">
        <v>797</v>
      </c>
      <c r="C305" s="102">
        <v>4</v>
      </c>
      <c r="D305" s="102" t="s">
        <v>3466</v>
      </c>
    </row>
    <row r="306" spans="1:4">
      <c r="A306" s="102" t="s">
        <v>1143</v>
      </c>
      <c r="B306" s="102" t="s">
        <v>1144</v>
      </c>
      <c r="C306" s="102">
        <v>6</v>
      </c>
      <c r="D306" s="102" t="s">
        <v>3468</v>
      </c>
    </row>
    <row r="307" spans="1:4" ht="30">
      <c r="A307" s="102" t="s">
        <v>1145</v>
      </c>
      <c r="B307" s="102" t="s">
        <v>1146</v>
      </c>
      <c r="C307" s="102">
        <v>6</v>
      </c>
      <c r="D307" s="102" t="s">
        <v>3468</v>
      </c>
    </row>
    <row r="308" spans="1:4">
      <c r="A308" s="102" t="s">
        <v>1147</v>
      </c>
      <c r="B308" s="102" t="s">
        <v>1148</v>
      </c>
      <c r="C308" s="102">
        <v>6</v>
      </c>
      <c r="D308" s="102" t="s">
        <v>3468</v>
      </c>
    </row>
    <row r="309" spans="1:4">
      <c r="A309" s="102" t="s">
        <v>1149</v>
      </c>
      <c r="B309" s="102" t="s">
        <v>1150</v>
      </c>
      <c r="C309" s="102">
        <v>6</v>
      </c>
      <c r="D309" s="102" t="s">
        <v>3468</v>
      </c>
    </row>
    <row r="310" spans="1:4">
      <c r="A310" s="102" t="s">
        <v>1151</v>
      </c>
      <c r="B310" s="102" t="s">
        <v>1152</v>
      </c>
      <c r="C310" s="102">
        <v>6</v>
      </c>
      <c r="D310" s="102" t="s">
        <v>3468</v>
      </c>
    </row>
    <row r="311" spans="1:4">
      <c r="A311" s="102" t="s">
        <v>1153</v>
      </c>
      <c r="B311" s="102" t="s">
        <v>1154</v>
      </c>
      <c r="C311" s="102">
        <v>6</v>
      </c>
      <c r="D311" s="102" t="s">
        <v>3466</v>
      </c>
    </row>
    <row r="312" spans="1:4">
      <c r="A312" s="102" t="s">
        <v>1155</v>
      </c>
      <c r="B312" s="102" t="s">
        <v>1156</v>
      </c>
      <c r="C312" s="102">
        <v>6</v>
      </c>
      <c r="D312" s="102" t="s">
        <v>3466</v>
      </c>
    </row>
    <row r="313" spans="1:4">
      <c r="A313" s="102" t="s">
        <v>1157</v>
      </c>
      <c r="B313" s="102" t="s">
        <v>1158</v>
      </c>
      <c r="C313" s="102">
        <v>6</v>
      </c>
      <c r="D313" s="102" t="s">
        <v>3466</v>
      </c>
    </row>
    <row r="314" spans="1:4">
      <c r="A314" s="102" t="s">
        <v>1159</v>
      </c>
      <c r="B314" s="102" t="s">
        <v>1160</v>
      </c>
      <c r="C314" s="102">
        <v>6</v>
      </c>
      <c r="D314" s="102" t="s">
        <v>3466</v>
      </c>
    </row>
    <row r="315" spans="1:4">
      <c r="A315" s="102" t="s">
        <v>1161</v>
      </c>
      <c r="B315" s="102" t="s">
        <v>1162</v>
      </c>
      <c r="C315" s="102">
        <v>6</v>
      </c>
      <c r="D315" s="102" t="s">
        <v>3466</v>
      </c>
    </row>
    <row r="316" spans="1:4">
      <c r="A316" s="102" t="s">
        <v>1164</v>
      </c>
      <c r="B316" s="102" t="s">
        <v>1165</v>
      </c>
      <c r="C316" s="102">
        <v>6</v>
      </c>
      <c r="D316" s="102" t="s">
        <v>3466</v>
      </c>
    </row>
    <row r="317" spans="1:4">
      <c r="A317" s="102" t="s">
        <v>1167</v>
      </c>
      <c r="B317" s="102" t="s">
        <v>1168</v>
      </c>
      <c r="C317" s="102">
        <v>6</v>
      </c>
      <c r="D317" s="102" t="s">
        <v>3466</v>
      </c>
    </row>
    <row r="318" spans="1:4">
      <c r="A318" s="102" t="s">
        <v>1170</v>
      </c>
      <c r="B318" s="102" t="s">
        <v>1171</v>
      </c>
      <c r="C318" s="102">
        <v>6</v>
      </c>
      <c r="D318" s="102" t="s">
        <v>3466</v>
      </c>
    </row>
    <row r="319" spans="1:4" ht="30">
      <c r="A319" s="102" t="s">
        <v>1172</v>
      </c>
      <c r="B319" s="102" t="s">
        <v>1173</v>
      </c>
      <c r="C319" s="102">
        <v>6</v>
      </c>
      <c r="D319" s="102" t="s">
        <v>3467</v>
      </c>
    </row>
    <row r="320" spans="1:4">
      <c r="A320" s="102" t="s">
        <v>1174</v>
      </c>
      <c r="B320" s="102" t="s">
        <v>1175</v>
      </c>
      <c r="C320" s="102">
        <v>6</v>
      </c>
      <c r="D320" s="102" t="s">
        <v>3466</v>
      </c>
    </row>
    <row r="321" spans="1:4" ht="30">
      <c r="A321" s="102" t="s">
        <v>1176</v>
      </c>
      <c r="B321" s="102" t="s">
        <v>1177</v>
      </c>
      <c r="C321" s="102">
        <v>6</v>
      </c>
      <c r="D321" s="102" t="s">
        <v>3467</v>
      </c>
    </row>
    <row r="322" spans="1:4" ht="30">
      <c r="A322" s="102" t="s">
        <v>1178</v>
      </c>
      <c r="B322" s="102" t="s">
        <v>1179</v>
      </c>
      <c r="C322" s="102">
        <v>6</v>
      </c>
      <c r="D322" s="102" t="s">
        <v>3467</v>
      </c>
    </row>
    <row r="323" spans="1:4">
      <c r="A323" s="102" t="s">
        <v>1180</v>
      </c>
      <c r="B323" s="102" t="s">
        <v>1181</v>
      </c>
      <c r="C323" s="102">
        <v>6</v>
      </c>
      <c r="D323" s="102" t="s">
        <v>3468</v>
      </c>
    </row>
    <row r="324" spans="1:4">
      <c r="A324" s="102" t="s">
        <v>1182</v>
      </c>
      <c r="B324" s="102" t="s">
        <v>1183</v>
      </c>
      <c r="C324" s="102">
        <v>6</v>
      </c>
      <c r="D324" s="102" t="s">
        <v>3468</v>
      </c>
    </row>
    <row r="325" spans="1:4">
      <c r="A325" s="102" t="s">
        <v>1184</v>
      </c>
      <c r="B325" s="102" t="s">
        <v>1185</v>
      </c>
      <c r="C325" s="102">
        <v>6</v>
      </c>
      <c r="D325" s="102" t="s">
        <v>3466</v>
      </c>
    </row>
    <row r="326" spans="1:4">
      <c r="A326" s="102" t="s">
        <v>1187</v>
      </c>
      <c r="B326" s="102" t="s">
        <v>1188</v>
      </c>
      <c r="C326" s="102">
        <v>6</v>
      </c>
      <c r="D326" s="102" t="s">
        <v>3466</v>
      </c>
    </row>
    <row r="327" spans="1:4">
      <c r="A327" s="102" t="s">
        <v>1189</v>
      </c>
      <c r="B327" s="102" t="s">
        <v>1190</v>
      </c>
      <c r="C327" s="102">
        <v>6</v>
      </c>
      <c r="D327" s="102" t="s">
        <v>3466</v>
      </c>
    </row>
    <row r="328" spans="1:4">
      <c r="A328" s="102" t="s">
        <v>1191</v>
      </c>
      <c r="B328" s="102" t="s">
        <v>1192</v>
      </c>
      <c r="C328" s="102">
        <v>6</v>
      </c>
      <c r="D328" s="102" t="s">
        <v>3466</v>
      </c>
    </row>
    <row r="329" spans="1:4" ht="30">
      <c r="A329" s="102" t="s">
        <v>1193</v>
      </c>
      <c r="B329" s="102" t="s">
        <v>1194</v>
      </c>
      <c r="C329" s="102">
        <v>6</v>
      </c>
      <c r="D329" s="102" t="s">
        <v>3466</v>
      </c>
    </row>
    <row r="330" spans="1:4">
      <c r="A330" s="102" t="s">
        <v>1195</v>
      </c>
      <c r="B330" s="102" t="s">
        <v>1196</v>
      </c>
      <c r="C330" s="102">
        <v>6</v>
      </c>
      <c r="D330" s="102" t="s">
        <v>3466</v>
      </c>
    </row>
    <row r="331" spans="1:4">
      <c r="A331" s="102" t="s">
        <v>1197</v>
      </c>
      <c r="B331" s="102" t="s">
        <v>1198</v>
      </c>
      <c r="C331" s="102">
        <v>6</v>
      </c>
      <c r="D331" s="102" t="s">
        <v>3466</v>
      </c>
    </row>
    <row r="332" spans="1:4">
      <c r="A332" s="102" t="s">
        <v>1199</v>
      </c>
      <c r="B332" s="102" t="s">
        <v>1200</v>
      </c>
      <c r="C332" s="102">
        <v>6</v>
      </c>
      <c r="D332" s="102" t="s">
        <v>3466</v>
      </c>
    </row>
    <row r="333" spans="1:4" ht="30">
      <c r="A333" s="102" t="s">
        <v>1201</v>
      </c>
      <c r="B333" s="102" t="s">
        <v>1202</v>
      </c>
      <c r="C333" s="102">
        <v>6</v>
      </c>
      <c r="D333" s="102" t="s">
        <v>3466</v>
      </c>
    </row>
    <row r="334" spans="1:4">
      <c r="A334" s="102" t="s">
        <v>1203</v>
      </c>
      <c r="B334" s="102" t="s">
        <v>1204</v>
      </c>
      <c r="C334" s="102">
        <v>6</v>
      </c>
      <c r="D334" s="102" t="s">
        <v>3467</v>
      </c>
    </row>
    <row r="335" spans="1:4">
      <c r="A335" s="102" t="s">
        <v>1205</v>
      </c>
      <c r="B335" s="102" t="s">
        <v>1206</v>
      </c>
      <c r="C335" s="102">
        <v>6</v>
      </c>
      <c r="D335" s="102" t="s">
        <v>3467</v>
      </c>
    </row>
    <row r="336" spans="1:4">
      <c r="A336" s="102" t="s">
        <v>1207</v>
      </c>
      <c r="B336" s="102" t="s">
        <v>797</v>
      </c>
      <c r="C336" s="102">
        <v>4</v>
      </c>
      <c r="D336" s="102" t="s">
        <v>3466</v>
      </c>
    </row>
    <row r="337" spans="1:4">
      <c r="A337" s="102" t="s">
        <v>1208</v>
      </c>
      <c r="B337" s="102" t="s">
        <v>1209</v>
      </c>
      <c r="C337" s="102">
        <v>6</v>
      </c>
      <c r="D337" s="102" t="s">
        <v>3466</v>
      </c>
    </row>
    <row r="338" spans="1:4" ht="30">
      <c r="A338" s="102" t="s">
        <v>1210</v>
      </c>
      <c r="B338" s="102" t="s">
        <v>1211</v>
      </c>
      <c r="C338" s="102">
        <v>6</v>
      </c>
      <c r="D338" s="102" t="s">
        <v>3466</v>
      </c>
    </row>
    <row r="339" spans="1:4">
      <c r="A339" s="102" t="s">
        <v>1212</v>
      </c>
      <c r="B339" s="102" t="s">
        <v>1213</v>
      </c>
      <c r="C339" s="102">
        <v>6</v>
      </c>
      <c r="D339" s="102" t="s">
        <v>3466</v>
      </c>
    </row>
    <row r="340" spans="1:4">
      <c r="A340" s="102" t="s">
        <v>1214</v>
      </c>
      <c r="B340" s="102" t="s">
        <v>1215</v>
      </c>
      <c r="C340" s="102">
        <v>6</v>
      </c>
      <c r="D340" s="102" t="s">
        <v>3466</v>
      </c>
    </row>
    <row r="341" spans="1:4">
      <c r="A341" s="102" t="s">
        <v>1216</v>
      </c>
      <c r="B341" s="102" t="s">
        <v>1217</v>
      </c>
      <c r="C341" s="102">
        <v>4</v>
      </c>
      <c r="D341" s="102" t="s">
        <v>3466</v>
      </c>
    </row>
    <row r="342" spans="1:4" ht="30">
      <c r="A342" s="102" t="s">
        <v>1218</v>
      </c>
      <c r="B342" s="102" t="s">
        <v>1219</v>
      </c>
      <c r="C342" s="102">
        <v>4</v>
      </c>
      <c r="D342" s="102" t="s">
        <v>3466</v>
      </c>
    </row>
    <row r="343" spans="1:4" ht="30">
      <c r="A343" s="102" t="s">
        <v>1220</v>
      </c>
      <c r="B343" s="102" t="s">
        <v>1221</v>
      </c>
      <c r="C343" s="102">
        <v>4</v>
      </c>
      <c r="D343" s="102" t="s">
        <v>3466</v>
      </c>
    </row>
    <row r="344" spans="1:4" ht="30">
      <c r="A344" s="102" t="s">
        <v>1222</v>
      </c>
      <c r="B344" s="102" t="s">
        <v>1223</v>
      </c>
      <c r="C344" s="102">
        <v>4</v>
      </c>
      <c r="D344" s="102"/>
    </row>
    <row r="345" spans="1:4" ht="30">
      <c r="A345" s="102" t="s">
        <v>1224</v>
      </c>
      <c r="B345" s="102" t="s">
        <v>1225</v>
      </c>
      <c r="C345" s="102">
        <v>4</v>
      </c>
      <c r="D345" s="102"/>
    </row>
    <row r="346" spans="1:4">
      <c r="A346" s="102" t="s">
        <v>1227</v>
      </c>
      <c r="B346" s="102" t="s">
        <v>1228</v>
      </c>
      <c r="C346" s="102">
        <v>4</v>
      </c>
      <c r="D346" s="102"/>
    </row>
    <row r="347" spans="1:4" ht="30">
      <c r="A347" s="102" t="s">
        <v>1230</v>
      </c>
      <c r="B347" s="102" t="s">
        <v>1231</v>
      </c>
      <c r="C347" s="102">
        <v>4</v>
      </c>
      <c r="D347" s="102"/>
    </row>
    <row r="348" spans="1:4">
      <c r="A348" s="102" t="s">
        <v>1232</v>
      </c>
      <c r="B348" s="102" t="s">
        <v>1233</v>
      </c>
      <c r="C348" s="102">
        <v>4</v>
      </c>
      <c r="D348" s="102"/>
    </row>
    <row r="349" spans="1:4">
      <c r="A349" s="102" t="s">
        <v>1234</v>
      </c>
      <c r="B349" s="102" t="s">
        <v>1235</v>
      </c>
      <c r="C349" s="102">
        <v>4</v>
      </c>
      <c r="D349" s="102"/>
    </row>
    <row r="350" spans="1:4" ht="30">
      <c r="A350" s="102" t="s">
        <v>1236</v>
      </c>
      <c r="B350" s="102" t="s">
        <v>1237</v>
      </c>
      <c r="C350" s="102">
        <v>4</v>
      </c>
      <c r="D350" s="102"/>
    </row>
    <row r="351" spans="1:4">
      <c r="A351" s="102" t="s">
        <v>1238</v>
      </c>
      <c r="B351" s="102" t="s">
        <v>1239</v>
      </c>
      <c r="C351" s="102">
        <v>4</v>
      </c>
      <c r="D351" s="102"/>
    </row>
    <row r="352" spans="1:4">
      <c r="A352" s="102" t="s">
        <v>1240</v>
      </c>
      <c r="B352" s="102" t="s">
        <v>1241</v>
      </c>
      <c r="C352" s="102">
        <v>4</v>
      </c>
      <c r="D352" s="102" t="s">
        <v>3466</v>
      </c>
    </row>
    <row r="353" spans="1:4">
      <c r="A353" s="102" t="s">
        <v>1242</v>
      </c>
      <c r="B353" s="102" t="s">
        <v>1243</v>
      </c>
      <c r="C353" s="102">
        <v>8</v>
      </c>
      <c r="D353" s="102"/>
    </row>
    <row r="354" spans="1:4">
      <c r="A354" s="102" t="s">
        <v>1244</v>
      </c>
      <c r="B354" s="102" t="s">
        <v>1245</v>
      </c>
      <c r="C354" s="102">
        <v>6</v>
      </c>
      <c r="D354" s="102" t="s">
        <v>3466</v>
      </c>
    </row>
    <row r="355" spans="1:4">
      <c r="A355" s="102" t="s">
        <v>1246</v>
      </c>
      <c r="B355" s="102" t="s">
        <v>1247</v>
      </c>
      <c r="C355" s="102">
        <v>6</v>
      </c>
      <c r="D355" s="102"/>
    </row>
    <row r="356" spans="1:4">
      <c r="A356" s="102" t="s">
        <v>1248</v>
      </c>
      <c r="B356" s="102" t="s">
        <v>1249</v>
      </c>
      <c r="C356" s="102">
        <v>6</v>
      </c>
      <c r="D356" s="102" t="s">
        <v>3466</v>
      </c>
    </row>
    <row r="357" spans="1:4">
      <c r="A357" s="102" t="s">
        <v>1250</v>
      </c>
      <c r="B357" s="102" t="s">
        <v>1251</v>
      </c>
      <c r="C357" s="102">
        <v>6</v>
      </c>
      <c r="D357" s="102"/>
    </row>
    <row r="358" spans="1:4">
      <c r="A358" s="102" t="s">
        <v>1252</v>
      </c>
      <c r="B358" s="102" t="s">
        <v>1253</v>
      </c>
      <c r="C358" s="102">
        <v>6</v>
      </c>
      <c r="D358" s="102" t="s">
        <v>3466</v>
      </c>
    </row>
    <row r="359" spans="1:4">
      <c r="A359" s="102" t="s">
        <v>1254</v>
      </c>
      <c r="B359" s="102" t="s">
        <v>1255</v>
      </c>
      <c r="C359" s="102">
        <v>6</v>
      </c>
      <c r="D359" s="102" t="s">
        <v>3468</v>
      </c>
    </row>
    <row r="360" spans="1:4">
      <c r="A360" s="102" t="s">
        <v>1257</v>
      </c>
      <c r="B360" s="102" t="s">
        <v>1258</v>
      </c>
      <c r="C360" s="102">
        <v>6</v>
      </c>
      <c r="D360" s="102" t="s">
        <v>3468</v>
      </c>
    </row>
    <row r="361" spans="1:4">
      <c r="A361" s="102" t="s">
        <v>1259</v>
      </c>
      <c r="B361" s="102" t="s">
        <v>1260</v>
      </c>
      <c r="C361" s="102">
        <v>6</v>
      </c>
      <c r="D361" s="102" t="s">
        <v>3468</v>
      </c>
    </row>
    <row r="362" spans="1:4">
      <c r="A362" s="102" t="s">
        <v>1261</v>
      </c>
      <c r="B362" s="102" t="s">
        <v>1262</v>
      </c>
      <c r="C362" s="102">
        <v>6</v>
      </c>
      <c r="D362" s="102" t="s">
        <v>3468</v>
      </c>
    </row>
    <row r="363" spans="1:4">
      <c r="A363" s="102" t="s">
        <v>1263</v>
      </c>
      <c r="B363" s="102" t="s">
        <v>1264</v>
      </c>
      <c r="C363" s="102">
        <v>6</v>
      </c>
      <c r="D363" s="102" t="s">
        <v>3468</v>
      </c>
    </row>
    <row r="364" spans="1:4">
      <c r="A364" s="102" t="s">
        <v>1265</v>
      </c>
      <c r="B364" s="102" t="s">
        <v>1266</v>
      </c>
      <c r="C364" s="102">
        <v>6</v>
      </c>
      <c r="D364" s="102" t="s">
        <v>3468</v>
      </c>
    </row>
    <row r="365" spans="1:4">
      <c r="A365" s="102" t="s">
        <v>1268</v>
      </c>
      <c r="B365" s="102" t="s">
        <v>1269</v>
      </c>
      <c r="C365" s="102">
        <v>6</v>
      </c>
      <c r="D365" s="102" t="s">
        <v>3466</v>
      </c>
    </row>
    <row r="366" spans="1:4">
      <c r="A366" s="102" t="s">
        <v>1271</v>
      </c>
      <c r="B366" s="102" t="s">
        <v>1272</v>
      </c>
      <c r="C366" s="102">
        <v>6</v>
      </c>
      <c r="D366" s="102" t="s">
        <v>3466</v>
      </c>
    </row>
    <row r="367" spans="1:4" ht="30">
      <c r="A367" s="102" t="s">
        <v>1274</v>
      </c>
      <c r="B367" s="102" t="s">
        <v>1275</v>
      </c>
      <c r="C367" s="102">
        <v>6</v>
      </c>
      <c r="D367" s="102" t="s">
        <v>3467</v>
      </c>
    </row>
    <row r="368" spans="1:4" ht="30">
      <c r="A368" s="102" t="s">
        <v>1277</v>
      </c>
      <c r="B368" s="102" t="s">
        <v>1278</v>
      </c>
      <c r="C368" s="102">
        <v>6</v>
      </c>
      <c r="D368" s="102" t="s">
        <v>3467</v>
      </c>
    </row>
    <row r="369" spans="1:4">
      <c r="A369" s="102" t="s">
        <v>1280</v>
      </c>
      <c r="B369" s="102" t="s">
        <v>1281</v>
      </c>
      <c r="C369" s="102">
        <v>6</v>
      </c>
      <c r="D369" s="102" t="s">
        <v>3466</v>
      </c>
    </row>
    <row r="370" spans="1:4">
      <c r="A370" s="102" t="s">
        <v>1282</v>
      </c>
      <c r="B370" s="102" t="s">
        <v>1283</v>
      </c>
      <c r="C370" s="102">
        <v>6</v>
      </c>
      <c r="D370" s="102" t="s">
        <v>3468</v>
      </c>
    </row>
    <row r="371" spans="1:4">
      <c r="A371" s="102" t="s">
        <v>1284</v>
      </c>
      <c r="B371" s="102" t="s">
        <v>1285</v>
      </c>
      <c r="C371" s="102">
        <v>6</v>
      </c>
      <c r="D371" s="102" t="s">
        <v>3468</v>
      </c>
    </row>
    <row r="372" spans="1:4" ht="30">
      <c r="A372" s="102" t="s">
        <v>1287</v>
      </c>
      <c r="B372" s="102" t="s">
        <v>1288</v>
      </c>
      <c r="C372" s="102">
        <v>6</v>
      </c>
      <c r="D372" s="102" t="s">
        <v>3468</v>
      </c>
    </row>
    <row r="373" spans="1:4">
      <c r="A373" s="102" t="s">
        <v>1289</v>
      </c>
      <c r="B373" s="102" t="s">
        <v>1290</v>
      </c>
      <c r="C373" s="102">
        <v>6</v>
      </c>
      <c r="D373" s="102" t="s">
        <v>3468</v>
      </c>
    </row>
    <row r="374" spans="1:4" ht="30">
      <c r="A374" s="102" t="s">
        <v>1291</v>
      </c>
      <c r="B374" s="102" t="s">
        <v>1292</v>
      </c>
      <c r="C374" s="102">
        <v>6</v>
      </c>
      <c r="D374" s="102" t="s">
        <v>3466</v>
      </c>
    </row>
    <row r="375" spans="1:4">
      <c r="A375" s="102" t="s">
        <v>1294</v>
      </c>
      <c r="B375" s="102" t="s">
        <v>1295</v>
      </c>
      <c r="C375" s="102">
        <v>6</v>
      </c>
      <c r="D375" s="102" t="s">
        <v>3466</v>
      </c>
    </row>
    <row r="376" spans="1:4" ht="30">
      <c r="A376" s="102" t="s">
        <v>1297</v>
      </c>
      <c r="B376" s="102" t="s">
        <v>1298</v>
      </c>
      <c r="C376" s="102">
        <v>6</v>
      </c>
      <c r="D376" s="102"/>
    </row>
    <row r="377" spans="1:4">
      <c r="A377" s="102" t="s">
        <v>1300</v>
      </c>
      <c r="B377" s="102" t="s">
        <v>1301</v>
      </c>
      <c r="C377" s="102">
        <v>8</v>
      </c>
      <c r="D377" s="102"/>
    </row>
    <row r="378" spans="1:4">
      <c r="A378" s="102" t="s">
        <v>1303</v>
      </c>
      <c r="B378" s="102" t="s">
        <v>1304</v>
      </c>
      <c r="C378" s="102">
        <v>6</v>
      </c>
      <c r="D378" s="102" t="s">
        <v>3466</v>
      </c>
    </row>
    <row r="379" spans="1:4">
      <c r="A379" s="262" t="s">
        <v>1305</v>
      </c>
      <c r="B379" s="103" t="s">
        <v>1306</v>
      </c>
      <c r="C379" s="262">
        <v>4</v>
      </c>
      <c r="D379" s="262" t="s">
        <v>3468</v>
      </c>
    </row>
    <row r="380" spans="1:4">
      <c r="A380" s="263"/>
      <c r="B380" s="104" t="s">
        <v>1307</v>
      </c>
      <c r="C380" s="263"/>
      <c r="D380" s="263"/>
    </row>
    <row r="381" spans="1:4">
      <c r="A381" s="102" t="s">
        <v>295</v>
      </c>
      <c r="B381" s="102" t="s">
        <v>1308</v>
      </c>
      <c r="C381" s="102">
        <v>4</v>
      </c>
      <c r="D381" s="102" t="s">
        <v>3466</v>
      </c>
    </row>
    <row r="382" spans="1:4">
      <c r="A382" s="102" t="s">
        <v>106</v>
      </c>
      <c r="B382" s="102" t="s">
        <v>1309</v>
      </c>
      <c r="C382" s="102">
        <v>6</v>
      </c>
      <c r="D382" s="102" t="s">
        <v>3466</v>
      </c>
    </row>
    <row r="383" spans="1:4" ht="30">
      <c r="A383" s="102" t="s">
        <v>3478</v>
      </c>
      <c r="B383" s="102" t="s">
        <v>3479</v>
      </c>
      <c r="C383" s="102">
        <v>6</v>
      </c>
      <c r="D383" s="102"/>
    </row>
    <row r="384" spans="1:4">
      <c r="A384" s="102" t="s">
        <v>108</v>
      </c>
      <c r="B384" s="102" t="s">
        <v>1310</v>
      </c>
      <c r="C384" s="102">
        <v>4</v>
      </c>
      <c r="D384" s="102" t="s">
        <v>3466</v>
      </c>
    </row>
    <row r="385" spans="1:4" ht="30">
      <c r="A385" s="102" t="s">
        <v>1311</v>
      </c>
      <c r="B385" s="102" t="s">
        <v>1312</v>
      </c>
      <c r="C385" s="102">
        <v>4</v>
      </c>
      <c r="D385" s="102" t="s">
        <v>3466</v>
      </c>
    </row>
    <row r="386" spans="1:4">
      <c r="A386" s="102" t="s">
        <v>1313</v>
      </c>
      <c r="B386" s="102" t="s">
        <v>1314</v>
      </c>
      <c r="C386" s="102">
        <v>4</v>
      </c>
      <c r="D386" s="102" t="s">
        <v>3466</v>
      </c>
    </row>
    <row r="387" spans="1:4">
      <c r="A387" s="102" t="s">
        <v>1315</v>
      </c>
      <c r="B387" s="102" t="s">
        <v>1316</v>
      </c>
      <c r="C387" s="102">
        <v>6</v>
      </c>
      <c r="D387" s="102" t="s">
        <v>3466</v>
      </c>
    </row>
    <row r="388" spans="1:4">
      <c r="A388" s="102" t="s">
        <v>1317</v>
      </c>
      <c r="B388" s="102" t="s">
        <v>1318</v>
      </c>
      <c r="C388" s="102">
        <v>6</v>
      </c>
      <c r="D388" s="102" t="s">
        <v>3466</v>
      </c>
    </row>
    <row r="389" spans="1:4">
      <c r="A389" s="102" t="s">
        <v>1319</v>
      </c>
      <c r="B389" s="102" t="s">
        <v>1320</v>
      </c>
      <c r="C389" s="102">
        <v>4</v>
      </c>
      <c r="D389" s="102" t="s">
        <v>3466</v>
      </c>
    </row>
    <row r="390" spans="1:4">
      <c r="A390" s="102" t="s">
        <v>1321</v>
      </c>
      <c r="B390" s="102" t="s">
        <v>1322</v>
      </c>
      <c r="C390" s="102">
        <v>6</v>
      </c>
      <c r="D390" s="102" t="s">
        <v>3466</v>
      </c>
    </row>
    <row r="391" spans="1:4">
      <c r="A391" s="102" t="s">
        <v>1323</v>
      </c>
      <c r="B391" s="102" t="s">
        <v>1324</v>
      </c>
      <c r="C391" s="102">
        <v>4</v>
      </c>
      <c r="D391" s="102" t="s">
        <v>3466</v>
      </c>
    </row>
    <row r="392" spans="1:4">
      <c r="A392" s="102" t="s">
        <v>1325</v>
      </c>
      <c r="B392" s="102" t="s">
        <v>1326</v>
      </c>
      <c r="C392" s="102">
        <v>4</v>
      </c>
      <c r="D392" s="102" t="s">
        <v>3466</v>
      </c>
    </row>
    <row r="393" spans="1:4">
      <c r="A393" s="102" t="s">
        <v>1328</v>
      </c>
      <c r="B393" s="102" t="s">
        <v>1329</v>
      </c>
      <c r="C393" s="102">
        <v>4</v>
      </c>
      <c r="D393" s="102" t="s">
        <v>3466</v>
      </c>
    </row>
    <row r="394" spans="1:4">
      <c r="A394" s="102" t="s">
        <v>297</v>
      </c>
      <c r="B394" s="102" t="s">
        <v>1331</v>
      </c>
      <c r="C394" s="102">
        <v>8</v>
      </c>
      <c r="D394" s="102" t="s">
        <v>3466</v>
      </c>
    </row>
    <row r="395" spans="1:4">
      <c r="A395" s="102" t="s">
        <v>299</v>
      </c>
      <c r="B395" s="102" t="s">
        <v>1332</v>
      </c>
      <c r="C395" s="102">
        <v>8</v>
      </c>
      <c r="D395" s="102" t="s">
        <v>3466</v>
      </c>
    </row>
    <row r="396" spans="1:4">
      <c r="A396" s="102" t="s">
        <v>301</v>
      </c>
      <c r="B396" s="102" t="s">
        <v>1333</v>
      </c>
      <c r="C396" s="102">
        <v>6</v>
      </c>
      <c r="D396" s="102" t="s">
        <v>3466</v>
      </c>
    </row>
    <row r="397" spans="1:4">
      <c r="A397" s="102" t="s">
        <v>303</v>
      </c>
      <c r="B397" s="102" t="s">
        <v>1334</v>
      </c>
      <c r="C397" s="102">
        <v>6</v>
      </c>
      <c r="D397" s="102" t="s">
        <v>3466</v>
      </c>
    </row>
    <row r="398" spans="1:4">
      <c r="A398" s="102" t="s">
        <v>305</v>
      </c>
      <c r="B398" s="102" t="s">
        <v>1335</v>
      </c>
      <c r="C398" s="102">
        <v>6</v>
      </c>
      <c r="D398" s="102" t="s">
        <v>3466</v>
      </c>
    </row>
    <row r="399" spans="1:4">
      <c r="A399" s="102" t="s">
        <v>307</v>
      </c>
      <c r="B399" s="102" t="s">
        <v>1336</v>
      </c>
      <c r="C399" s="102">
        <v>6</v>
      </c>
      <c r="D399" s="102" t="s">
        <v>3466</v>
      </c>
    </row>
    <row r="400" spans="1:4">
      <c r="A400" s="102" t="s">
        <v>309</v>
      </c>
      <c r="B400" s="102" t="s">
        <v>1337</v>
      </c>
      <c r="C400" s="102">
        <v>6</v>
      </c>
      <c r="D400" s="102" t="s">
        <v>3466</v>
      </c>
    </row>
    <row r="401" spans="1:4" ht="30">
      <c r="A401" s="102" t="s">
        <v>311</v>
      </c>
      <c r="B401" s="102" t="s">
        <v>1338</v>
      </c>
      <c r="C401" s="102">
        <v>6</v>
      </c>
      <c r="D401" s="102" t="s">
        <v>3466</v>
      </c>
    </row>
    <row r="402" spans="1:4">
      <c r="A402" s="102" t="s">
        <v>313</v>
      </c>
      <c r="B402" s="102" t="s">
        <v>1339</v>
      </c>
      <c r="C402" s="102">
        <v>6</v>
      </c>
      <c r="D402" s="102" t="s">
        <v>3466</v>
      </c>
    </row>
    <row r="403" spans="1:4">
      <c r="A403" s="102" t="s">
        <v>1340</v>
      </c>
      <c r="B403" s="102" t="s">
        <v>1341</v>
      </c>
      <c r="C403" s="102">
        <v>6</v>
      </c>
      <c r="D403" s="102" t="s">
        <v>3466</v>
      </c>
    </row>
    <row r="404" spans="1:4">
      <c r="A404" s="102" t="s">
        <v>315</v>
      </c>
      <c r="B404" s="102" t="s">
        <v>1342</v>
      </c>
      <c r="C404" s="102">
        <v>6</v>
      </c>
      <c r="D404" s="102" t="s">
        <v>3466</v>
      </c>
    </row>
    <row r="405" spans="1:4">
      <c r="A405" s="102" t="s">
        <v>1343</v>
      </c>
      <c r="B405" s="102" t="s">
        <v>1344</v>
      </c>
      <c r="C405" s="102">
        <v>6</v>
      </c>
      <c r="D405" s="102" t="s">
        <v>3466</v>
      </c>
    </row>
    <row r="406" spans="1:4">
      <c r="A406" s="102" t="s">
        <v>317</v>
      </c>
      <c r="B406" s="102" t="s">
        <v>1345</v>
      </c>
      <c r="C406" s="102">
        <v>6</v>
      </c>
      <c r="D406" s="102" t="s">
        <v>3466</v>
      </c>
    </row>
    <row r="407" spans="1:4">
      <c r="A407" s="102" t="s">
        <v>319</v>
      </c>
      <c r="B407" s="102" t="s">
        <v>1346</v>
      </c>
      <c r="C407" s="102">
        <v>6</v>
      </c>
      <c r="D407" s="102" t="s">
        <v>3466</v>
      </c>
    </row>
    <row r="408" spans="1:4">
      <c r="A408" s="102" t="s">
        <v>321</v>
      </c>
      <c r="B408" s="102" t="s">
        <v>1347</v>
      </c>
      <c r="C408" s="102">
        <v>6</v>
      </c>
      <c r="D408" s="102" t="s">
        <v>3466</v>
      </c>
    </row>
    <row r="409" spans="1:4">
      <c r="A409" s="102" t="s">
        <v>1348</v>
      </c>
      <c r="B409" s="102" t="s">
        <v>1349</v>
      </c>
      <c r="C409" s="102">
        <v>6</v>
      </c>
      <c r="D409" s="102" t="s">
        <v>3466</v>
      </c>
    </row>
    <row r="410" spans="1:4">
      <c r="A410" s="102" t="s">
        <v>1350</v>
      </c>
      <c r="B410" s="102" t="s">
        <v>1351</v>
      </c>
      <c r="C410" s="102">
        <v>6</v>
      </c>
      <c r="D410" s="102" t="s">
        <v>3466</v>
      </c>
    </row>
    <row r="411" spans="1:4">
      <c r="A411" s="102" t="s">
        <v>1352</v>
      </c>
      <c r="B411" s="102" t="s">
        <v>1353</v>
      </c>
      <c r="C411" s="102">
        <v>6</v>
      </c>
      <c r="D411" s="102" t="s">
        <v>3466</v>
      </c>
    </row>
    <row r="412" spans="1:4" ht="30">
      <c r="A412" s="102" t="s">
        <v>323</v>
      </c>
      <c r="B412" s="102" t="s">
        <v>1354</v>
      </c>
      <c r="C412" s="102">
        <v>4</v>
      </c>
      <c r="D412" s="102" t="s">
        <v>3466</v>
      </c>
    </row>
    <row r="413" spans="1:4">
      <c r="A413" s="102" t="s">
        <v>110</v>
      </c>
      <c r="B413" s="102" t="s">
        <v>1356</v>
      </c>
      <c r="C413" s="102">
        <v>6</v>
      </c>
      <c r="D413" s="102" t="s">
        <v>3466</v>
      </c>
    </row>
    <row r="414" spans="1:4">
      <c r="A414" s="102" t="s">
        <v>325</v>
      </c>
      <c r="B414" s="102" t="s">
        <v>1358</v>
      </c>
      <c r="C414" s="102">
        <v>6</v>
      </c>
      <c r="D414" s="102" t="s">
        <v>3466</v>
      </c>
    </row>
    <row r="415" spans="1:4">
      <c r="A415" s="102" t="s">
        <v>327</v>
      </c>
      <c r="B415" s="102" t="s">
        <v>1359</v>
      </c>
      <c r="C415" s="102">
        <v>6</v>
      </c>
      <c r="D415" s="102" t="s">
        <v>3466</v>
      </c>
    </row>
    <row r="416" spans="1:4">
      <c r="A416" s="102" t="s">
        <v>112</v>
      </c>
      <c r="B416" s="102" t="s">
        <v>1360</v>
      </c>
      <c r="C416" s="102">
        <v>6</v>
      </c>
      <c r="D416" s="102" t="s">
        <v>3466</v>
      </c>
    </row>
    <row r="417" spans="1:4">
      <c r="A417" s="102" t="s">
        <v>114</v>
      </c>
      <c r="B417" s="102" t="s">
        <v>1361</v>
      </c>
      <c r="C417" s="102">
        <v>6</v>
      </c>
      <c r="D417" s="102" t="s">
        <v>3466</v>
      </c>
    </row>
    <row r="418" spans="1:4" ht="30">
      <c r="A418" s="102" t="s">
        <v>117</v>
      </c>
      <c r="B418" s="102" t="s">
        <v>1362</v>
      </c>
      <c r="C418" s="102">
        <v>6</v>
      </c>
      <c r="D418" s="102" t="s">
        <v>3466</v>
      </c>
    </row>
    <row r="419" spans="1:4">
      <c r="A419" s="102" t="s">
        <v>1363</v>
      </c>
      <c r="B419" s="102" t="s">
        <v>1364</v>
      </c>
      <c r="C419" s="102">
        <v>4</v>
      </c>
      <c r="D419" s="102" t="s">
        <v>3466</v>
      </c>
    </row>
    <row r="420" spans="1:4" ht="30">
      <c r="A420" s="102" t="s">
        <v>1366</v>
      </c>
      <c r="B420" s="102" t="s">
        <v>1367</v>
      </c>
      <c r="C420" s="102">
        <v>6</v>
      </c>
      <c r="D420" s="102" t="s">
        <v>3466</v>
      </c>
    </row>
    <row r="421" spans="1:4">
      <c r="A421" s="102" t="s">
        <v>120</v>
      </c>
      <c r="B421" s="102" t="s">
        <v>3480</v>
      </c>
      <c r="C421" s="102">
        <v>6</v>
      </c>
      <c r="D421" s="102" t="s">
        <v>3466</v>
      </c>
    </row>
    <row r="422" spans="1:4">
      <c r="A422" s="102" t="s">
        <v>1370</v>
      </c>
      <c r="B422" s="102" t="s">
        <v>1371</v>
      </c>
      <c r="C422" s="102">
        <v>6</v>
      </c>
      <c r="D422" s="102" t="s">
        <v>3466</v>
      </c>
    </row>
    <row r="423" spans="1:4">
      <c r="A423" s="102" t="s">
        <v>1372</v>
      </c>
      <c r="B423" s="102" t="s">
        <v>1373</v>
      </c>
      <c r="C423" s="102">
        <v>4</v>
      </c>
      <c r="D423" s="102" t="s">
        <v>3466</v>
      </c>
    </row>
    <row r="424" spans="1:4">
      <c r="A424" s="102" t="s">
        <v>1374</v>
      </c>
      <c r="B424" s="102" t="s">
        <v>1375</v>
      </c>
      <c r="C424" s="102">
        <v>4</v>
      </c>
      <c r="D424" s="102" t="s">
        <v>3466</v>
      </c>
    </row>
    <row r="425" spans="1:4">
      <c r="A425" s="102" t="s">
        <v>1376</v>
      </c>
      <c r="B425" s="102" t="s">
        <v>1377</v>
      </c>
      <c r="C425" s="102">
        <v>6</v>
      </c>
      <c r="D425" s="102" t="s">
        <v>3466</v>
      </c>
    </row>
    <row r="426" spans="1:4" ht="30">
      <c r="A426" s="102" t="s">
        <v>329</v>
      </c>
      <c r="B426" s="102" t="s">
        <v>1378</v>
      </c>
      <c r="C426" s="102">
        <v>6</v>
      </c>
      <c r="D426" s="102" t="s">
        <v>3466</v>
      </c>
    </row>
    <row r="427" spans="1:4" ht="30">
      <c r="A427" s="102" t="s">
        <v>121</v>
      </c>
      <c r="B427" s="102" t="s">
        <v>1379</v>
      </c>
      <c r="C427" s="102">
        <v>6</v>
      </c>
      <c r="D427" s="102" t="s">
        <v>3466</v>
      </c>
    </row>
    <row r="428" spans="1:4">
      <c r="A428" s="102" t="s">
        <v>1380</v>
      </c>
      <c r="B428" s="102" t="s">
        <v>1381</v>
      </c>
      <c r="C428" s="102">
        <v>6</v>
      </c>
      <c r="D428" s="102" t="s">
        <v>3466</v>
      </c>
    </row>
    <row r="429" spans="1:4">
      <c r="A429" s="102" t="s">
        <v>1382</v>
      </c>
      <c r="B429" s="102" t="s">
        <v>1383</v>
      </c>
      <c r="C429" s="102">
        <v>8</v>
      </c>
      <c r="D429" s="102" t="s">
        <v>3466</v>
      </c>
    </row>
    <row r="430" spans="1:4">
      <c r="A430" s="102" t="s">
        <v>1384</v>
      </c>
      <c r="B430" s="102" t="s">
        <v>1385</v>
      </c>
      <c r="C430" s="102">
        <v>6</v>
      </c>
      <c r="D430" s="102" t="s">
        <v>3466</v>
      </c>
    </row>
    <row r="431" spans="1:4">
      <c r="A431" s="102" t="s">
        <v>1386</v>
      </c>
      <c r="B431" s="102" t="s">
        <v>1387</v>
      </c>
      <c r="C431" s="102">
        <v>6</v>
      </c>
      <c r="D431" s="102" t="s">
        <v>3466</v>
      </c>
    </row>
    <row r="432" spans="1:4">
      <c r="A432" s="102" t="s">
        <v>1388</v>
      </c>
      <c r="B432" s="102" t="s">
        <v>1389</v>
      </c>
      <c r="C432" s="102">
        <v>4</v>
      </c>
      <c r="D432" s="102" t="s">
        <v>3466</v>
      </c>
    </row>
    <row r="433" spans="1:4" ht="30">
      <c r="A433" s="102" t="s">
        <v>1390</v>
      </c>
      <c r="B433" s="102" t="s">
        <v>1391</v>
      </c>
      <c r="C433" s="102">
        <v>6</v>
      </c>
      <c r="D433" s="102" t="s">
        <v>3466</v>
      </c>
    </row>
    <row r="434" spans="1:4">
      <c r="A434" s="102" t="s">
        <v>1392</v>
      </c>
      <c r="B434" s="102" t="s">
        <v>1393</v>
      </c>
      <c r="C434" s="102">
        <v>6</v>
      </c>
      <c r="D434" s="102" t="s">
        <v>3466</v>
      </c>
    </row>
    <row r="435" spans="1:4">
      <c r="A435" s="102" t="s">
        <v>1394</v>
      </c>
      <c r="B435" s="102" t="s">
        <v>1395</v>
      </c>
      <c r="C435" s="102">
        <v>4</v>
      </c>
      <c r="D435" s="102" t="s">
        <v>3466</v>
      </c>
    </row>
    <row r="436" spans="1:4">
      <c r="A436" s="102" t="s">
        <v>1396</v>
      </c>
      <c r="B436" s="102" t="s">
        <v>1397</v>
      </c>
      <c r="C436" s="102">
        <v>4</v>
      </c>
      <c r="D436" s="102" t="s">
        <v>3466</v>
      </c>
    </row>
    <row r="437" spans="1:4">
      <c r="A437" s="102" t="s">
        <v>1398</v>
      </c>
      <c r="B437" s="102" t="s">
        <v>1399</v>
      </c>
      <c r="C437" s="102">
        <v>8</v>
      </c>
      <c r="D437" s="102" t="s">
        <v>3466</v>
      </c>
    </row>
    <row r="438" spans="1:4">
      <c r="A438" s="102" t="s">
        <v>331</v>
      </c>
      <c r="B438" s="102" t="s">
        <v>1401</v>
      </c>
      <c r="C438" s="102">
        <v>8</v>
      </c>
      <c r="D438" s="102" t="s">
        <v>3466</v>
      </c>
    </row>
    <row r="439" spans="1:4">
      <c r="A439" s="102" t="s">
        <v>1403</v>
      </c>
      <c r="B439" s="102" t="s">
        <v>1404</v>
      </c>
      <c r="C439" s="102">
        <v>4</v>
      </c>
      <c r="D439" s="102" t="s">
        <v>3466</v>
      </c>
    </row>
    <row r="440" spans="1:4" ht="30">
      <c r="A440" s="102" t="s">
        <v>1406</v>
      </c>
      <c r="B440" s="102" t="s">
        <v>1407</v>
      </c>
      <c r="C440" s="102">
        <v>4</v>
      </c>
      <c r="D440" s="102" t="s">
        <v>3466</v>
      </c>
    </row>
    <row r="441" spans="1:4" ht="30">
      <c r="A441" s="102" t="s">
        <v>1409</v>
      </c>
      <c r="B441" s="102" t="s">
        <v>1410</v>
      </c>
      <c r="C441" s="102">
        <v>4</v>
      </c>
      <c r="D441" s="102" t="s">
        <v>3466</v>
      </c>
    </row>
    <row r="442" spans="1:4" ht="30">
      <c r="A442" s="102" t="s">
        <v>1412</v>
      </c>
      <c r="B442" s="102" t="s">
        <v>1413</v>
      </c>
      <c r="C442" s="102">
        <v>6</v>
      </c>
      <c r="D442" s="102" t="s">
        <v>3466</v>
      </c>
    </row>
    <row r="443" spans="1:4" ht="30">
      <c r="A443" s="102" t="s">
        <v>1415</v>
      </c>
      <c r="B443" s="102" t="s">
        <v>1416</v>
      </c>
      <c r="C443" s="102">
        <v>4</v>
      </c>
      <c r="D443" s="102"/>
    </row>
    <row r="444" spans="1:4">
      <c r="A444" s="102" t="s">
        <v>1417</v>
      </c>
      <c r="B444" s="102" t="s">
        <v>1418</v>
      </c>
      <c r="C444" s="102">
        <v>8</v>
      </c>
      <c r="D444" s="102" t="s">
        <v>3466</v>
      </c>
    </row>
    <row r="445" spans="1:4" ht="30">
      <c r="A445" s="102" t="s">
        <v>1420</v>
      </c>
      <c r="B445" s="102" t="s">
        <v>1421</v>
      </c>
      <c r="C445" s="102">
        <v>6</v>
      </c>
      <c r="D445" s="102" t="s">
        <v>3466</v>
      </c>
    </row>
    <row r="446" spans="1:4">
      <c r="A446" s="102" t="s">
        <v>333</v>
      </c>
      <c r="B446" s="102" t="s">
        <v>1423</v>
      </c>
      <c r="C446" s="102">
        <v>6</v>
      </c>
      <c r="D446" s="102" t="s">
        <v>3466</v>
      </c>
    </row>
    <row r="447" spans="1:4">
      <c r="A447" s="102" t="s">
        <v>123</v>
      </c>
      <c r="B447" s="102" t="s">
        <v>1425</v>
      </c>
      <c r="C447" s="102">
        <v>6</v>
      </c>
      <c r="D447" s="102" t="s">
        <v>3466</v>
      </c>
    </row>
    <row r="448" spans="1:4">
      <c r="A448" s="102" t="s">
        <v>125</v>
      </c>
      <c r="B448" s="102" t="s">
        <v>1427</v>
      </c>
      <c r="C448" s="102">
        <v>6</v>
      </c>
      <c r="D448" s="102" t="s">
        <v>3466</v>
      </c>
    </row>
    <row r="449" spans="1:4">
      <c r="A449" s="102" t="s">
        <v>335</v>
      </c>
      <c r="B449" s="102" t="s">
        <v>1428</v>
      </c>
      <c r="C449" s="102">
        <v>4</v>
      </c>
      <c r="D449" s="102" t="s">
        <v>3466</v>
      </c>
    </row>
    <row r="450" spans="1:4">
      <c r="A450" s="102" t="s">
        <v>1429</v>
      </c>
      <c r="B450" s="102" t="s">
        <v>1430</v>
      </c>
      <c r="C450" s="102">
        <v>4</v>
      </c>
      <c r="D450" s="102" t="s">
        <v>3466</v>
      </c>
    </row>
    <row r="451" spans="1:4">
      <c r="A451" s="102" t="s">
        <v>127</v>
      </c>
      <c r="B451" s="102" t="s">
        <v>1431</v>
      </c>
      <c r="C451" s="102">
        <v>6</v>
      </c>
      <c r="D451" s="102" t="s">
        <v>3466</v>
      </c>
    </row>
    <row r="452" spans="1:4" ht="30">
      <c r="A452" s="102" t="s">
        <v>1432</v>
      </c>
      <c r="B452" s="102" t="s">
        <v>1433</v>
      </c>
      <c r="C452" s="102">
        <v>0</v>
      </c>
      <c r="D452" s="102" t="s">
        <v>3466</v>
      </c>
    </row>
    <row r="453" spans="1:4" ht="30">
      <c r="A453" s="102" t="s">
        <v>1434</v>
      </c>
      <c r="B453" s="102" t="s">
        <v>1435</v>
      </c>
      <c r="C453" s="102">
        <v>0</v>
      </c>
      <c r="D453" s="102" t="s">
        <v>3466</v>
      </c>
    </row>
    <row r="454" spans="1:4">
      <c r="A454" s="102" t="s">
        <v>1436</v>
      </c>
      <c r="B454" s="102" t="s">
        <v>1437</v>
      </c>
      <c r="C454" s="102">
        <v>6</v>
      </c>
      <c r="D454" s="102" t="s">
        <v>3466</v>
      </c>
    </row>
    <row r="455" spans="1:4">
      <c r="A455" s="102" t="s">
        <v>1439</v>
      </c>
      <c r="B455" s="102" t="s">
        <v>1440</v>
      </c>
      <c r="C455" s="102">
        <v>4</v>
      </c>
      <c r="D455" s="102" t="s">
        <v>3466</v>
      </c>
    </row>
    <row r="456" spans="1:4">
      <c r="A456" s="102" t="s">
        <v>1442</v>
      </c>
      <c r="B456" s="102" t="s">
        <v>1443</v>
      </c>
      <c r="C456" s="102">
        <v>6</v>
      </c>
      <c r="D456" s="102" t="s">
        <v>3466</v>
      </c>
    </row>
    <row r="457" spans="1:4">
      <c r="A457" s="102" t="s">
        <v>1444</v>
      </c>
      <c r="B457" s="102" t="s">
        <v>1445</v>
      </c>
      <c r="C457" s="102">
        <v>4</v>
      </c>
      <c r="D457" s="102" t="s">
        <v>3466</v>
      </c>
    </row>
    <row r="458" spans="1:4">
      <c r="A458" s="102" t="s">
        <v>1447</v>
      </c>
      <c r="B458" s="102" t="s">
        <v>1448</v>
      </c>
      <c r="C458" s="102">
        <v>4</v>
      </c>
      <c r="D458" s="102" t="s">
        <v>3466</v>
      </c>
    </row>
    <row r="459" spans="1:4">
      <c r="A459" s="102" t="s">
        <v>1449</v>
      </c>
      <c r="B459" s="102" t="s">
        <v>1450</v>
      </c>
      <c r="C459" s="102">
        <v>4</v>
      </c>
      <c r="D459" s="102" t="s">
        <v>3466</v>
      </c>
    </row>
    <row r="460" spans="1:4" ht="30">
      <c r="A460" s="102" t="s">
        <v>1452</v>
      </c>
      <c r="B460" s="102" t="s">
        <v>1453</v>
      </c>
      <c r="C460" s="102">
        <v>4</v>
      </c>
      <c r="D460" s="102" t="s">
        <v>3466</v>
      </c>
    </row>
    <row r="461" spans="1:4" ht="30">
      <c r="A461" s="102" t="s">
        <v>1454</v>
      </c>
      <c r="B461" s="102" t="s">
        <v>1455</v>
      </c>
      <c r="C461" s="102">
        <v>4</v>
      </c>
      <c r="D461" s="102" t="s">
        <v>3466</v>
      </c>
    </row>
    <row r="462" spans="1:4" ht="30">
      <c r="A462" s="102" t="s">
        <v>1456</v>
      </c>
      <c r="B462" s="102" t="s">
        <v>1457</v>
      </c>
      <c r="C462" s="102">
        <v>4</v>
      </c>
      <c r="D462" s="102" t="s">
        <v>3466</v>
      </c>
    </row>
    <row r="463" spans="1:4" ht="30">
      <c r="A463" s="102" t="s">
        <v>1458</v>
      </c>
      <c r="B463" s="102" t="s">
        <v>1459</v>
      </c>
      <c r="C463" s="102">
        <v>4</v>
      </c>
      <c r="D463" s="102" t="s">
        <v>3466</v>
      </c>
    </row>
    <row r="464" spans="1:4" ht="30">
      <c r="A464" s="102" t="s">
        <v>1460</v>
      </c>
      <c r="B464" s="102" t="s">
        <v>1461</v>
      </c>
      <c r="C464" s="102">
        <v>4</v>
      </c>
      <c r="D464" s="102" t="s">
        <v>3466</v>
      </c>
    </row>
    <row r="465" spans="1:4" ht="30">
      <c r="A465" s="102" t="s">
        <v>1462</v>
      </c>
      <c r="B465" s="102" t="s">
        <v>1463</v>
      </c>
      <c r="C465" s="102">
        <v>4</v>
      </c>
      <c r="D465" s="102" t="s">
        <v>3466</v>
      </c>
    </row>
    <row r="466" spans="1:4">
      <c r="A466" s="102" t="s">
        <v>1464</v>
      </c>
      <c r="B466" s="102" t="s">
        <v>1465</v>
      </c>
      <c r="C466" s="102">
        <v>4</v>
      </c>
      <c r="D466" s="102" t="s">
        <v>3466</v>
      </c>
    </row>
    <row r="467" spans="1:4" ht="30">
      <c r="A467" s="102" t="s">
        <v>1466</v>
      </c>
      <c r="B467" s="102" t="s">
        <v>1467</v>
      </c>
      <c r="C467" s="102">
        <v>4</v>
      </c>
      <c r="D467" s="102" t="s">
        <v>3466</v>
      </c>
    </row>
    <row r="468" spans="1:4">
      <c r="A468" s="102" t="s">
        <v>1468</v>
      </c>
      <c r="B468" s="102" t="s">
        <v>1469</v>
      </c>
      <c r="C468" s="102">
        <v>6</v>
      </c>
      <c r="D468" s="102" t="s">
        <v>3468</v>
      </c>
    </row>
    <row r="469" spans="1:4" ht="30">
      <c r="A469" s="262" t="s">
        <v>1470</v>
      </c>
      <c r="B469" s="103" t="s">
        <v>1471</v>
      </c>
      <c r="C469" s="262">
        <v>6</v>
      </c>
      <c r="D469" s="262" t="s">
        <v>3466</v>
      </c>
    </row>
    <row r="470" spans="1:4">
      <c r="A470" s="263"/>
      <c r="B470" s="104" t="s">
        <v>1472</v>
      </c>
      <c r="C470" s="263"/>
      <c r="D470" s="263"/>
    </row>
    <row r="471" spans="1:4">
      <c r="A471" s="102" t="s">
        <v>1473</v>
      </c>
      <c r="B471" s="102" t="s">
        <v>1474</v>
      </c>
      <c r="C471" s="102">
        <v>6</v>
      </c>
      <c r="D471" s="102" t="s">
        <v>3466</v>
      </c>
    </row>
    <row r="472" spans="1:4">
      <c r="A472" s="102" t="s">
        <v>1475</v>
      </c>
      <c r="B472" s="102" t="s">
        <v>1476</v>
      </c>
      <c r="C472" s="102">
        <v>6</v>
      </c>
      <c r="D472" s="102" t="s">
        <v>3466</v>
      </c>
    </row>
    <row r="473" spans="1:4">
      <c r="A473" s="102" t="s">
        <v>1477</v>
      </c>
      <c r="B473" s="102" t="s">
        <v>1478</v>
      </c>
      <c r="C473" s="102">
        <v>6</v>
      </c>
      <c r="D473" s="102" t="s">
        <v>3466</v>
      </c>
    </row>
    <row r="474" spans="1:4">
      <c r="A474" s="102" t="s">
        <v>1479</v>
      </c>
      <c r="B474" s="102" t="s">
        <v>1480</v>
      </c>
      <c r="C474" s="102">
        <v>6</v>
      </c>
      <c r="D474" s="102" t="s">
        <v>3466</v>
      </c>
    </row>
    <row r="475" spans="1:4">
      <c r="A475" s="102" t="s">
        <v>1481</v>
      </c>
      <c r="B475" s="102" t="s">
        <v>1482</v>
      </c>
      <c r="C475" s="102">
        <v>6</v>
      </c>
      <c r="D475" s="102" t="s">
        <v>3466</v>
      </c>
    </row>
    <row r="476" spans="1:4">
      <c r="A476" s="102" t="s">
        <v>1483</v>
      </c>
      <c r="B476" s="102" t="s">
        <v>1484</v>
      </c>
      <c r="C476" s="102">
        <v>6</v>
      </c>
      <c r="D476" s="102" t="s">
        <v>3466</v>
      </c>
    </row>
    <row r="477" spans="1:4" ht="30">
      <c r="A477" s="102" t="s">
        <v>1485</v>
      </c>
      <c r="B477" s="102" t="s">
        <v>1486</v>
      </c>
      <c r="C477" s="102">
        <v>8</v>
      </c>
      <c r="D477" s="102" t="s">
        <v>3466</v>
      </c>
    </row>
    <row r="478" spans="1:4">
      <c r="A478" s="102" t="s">
        <v>1487</v>
      </c>
      <c r="B478" s="102" t="s">
        <v>1488</v>
      </c>
      <c r="C478" s="102">
        <v>6</v>
      </c>
      <c r="D478" s="102" t="s">
        <v>3466</v>
      </c>
    </row>
    <row r="479" spans="1:4">
      <c r="A479" s="102" t="s">
        <v>1489</v>
      </c>
      <c r="B479" s="102" t="s">
        <v>1490</v>
      </c>
      <c r="C479" s="102">
        <v>6</v>
      </c>
      <c r="D479" s="102" t="s">
        <v>3466</v>
      </c>
    </row>
    <row r="480" spans="1:4">
      <c r="A480" s="102" t="s">
        <v>1491</v>
      </c>
      <c r="B480" s="102" t="s">
        <v>1492</v>
      </c>
      <c r="C480" s="102">
        <v>6</v>
      </c>
      <c r="D480" s="102" t="s">
        <v>3466</v>
      </c>
    </row>
    <row r="481" spans="1:4" ht="30">
      <c r="A481" s="102" t="s">
        <v>1493</v>
      </c>
      <c r="B481" s="102" t="s">
        <v>1494</v>
      </c>
      <c r="C481" s="102">
        <v>6</v>
      </c>
      <c r="D481" s="102" t="s">
        <v>3466</v>
      </c>
    </row>
    <row r="482" spans="1:4" ht="30">
      <c r="A482" s="102" t="s">
        <v>1495</v>
      </c>
      <c r="B482" s="102" t="s">
        <v>1496</v>
      </c>
      <c r="C482" s="102">
        <v>6</v>
      </c>
      <c r="D482" s="102" t="s">
        <v>3466</v>
      </c>
    </row>
    <row r="483" spans="1:4" ht="30">
      <c r="A483" s="102" t="s">
        <v>1497</v>
      </c>
      <c r="B483" s="102" t="s">
        <v>1498</v>
      </c>
      <c r="C483" s="102">
        <v>6</v>
      </c>
      <c r="D483" s="102" t="s">
        <v>3466</v>
      </c>
    </row>
    <row r="484" spans="1:4" ht="30">
      <c r="A484" s="102" t="s">
        <v>1499</v>
      </c>
      <c r="B484" s="102" t="s">
        <v>1500</v>
      </c>
      <c r="C484" s="102">
        <v>6</v>
      </c>
      <c r="D484" s="102" t="s">
        <v>3466</v>
      </c>
    </row>
    <row r="485" spans="1:4">
      <c r="A485" s="102" t="s">
        <v>1501</v>
      </c>
      <c r="B485" s="102" t="s">
        <v>1502</v>
      </c>
      <c r="C485" s="102">
        <v>6</v>
      </c>
      <c r="D485" s="102" t="s">
        <v>3466</v>
      </c>
    </row>
    <row r="486" spans="1:4" ht="30">
      <c r="A486" s="102" t="s">
        <v>1503</v>
      </c>
      <c r="B486" s="102" t="s">
        <v>1504</v>
      </c>
      <c r="C486" s="102">
        <v>8</v>
      </c>
      <c r="D486" s="102" t="s">
        <v>3466</v>
      </c>
    </row>
    <row r="487" spans="1:4">
      <c r="A487" s="102" t="s">
        <v>1505</v>
      </c>
      <c r="B487" s="102" t="s">
        <v>1506</v>
      </c>
      <c r="C487" s="102">
        <v>6</v>
      </c>
      <c r="D487" s="102" t="s">
        <v>3466</v>
      </c>
    </row>
    <row r="488" spans="1:4">
      <c r="A488" s="102" t="s">
        <v>1507</v>
      </c>
      <c r="B488" s="102" t="s">
        <v>1508</v>
      </c>
      <c r="C488" s="102">
        <v>6</v>
      </c>
      <c r="D488" s="102" t="s">
        <v>3466</v>
      </c>
    </row>
    <row r="489" spans="1:4">
      <c r="A489" s="102" t="s">
        <v>1509</v>
      </c>
      <c r="B489" s="102" t="s">
        <v>1510</v>
      </c>
      <c r="C489" s="102">
        <v>6</v>
      </c>
      <c r="D489" s="102" t="s">
        <v>3466</v>
      </c>
    </row>
    <row r="490" spans="1:4">
      <c r="A490" s="102" t="s">
        <v>1511</v>
      </c>
      <c r="B490" s="102" t="s">
        <v>1512</v>
      </c>
      <c r="C490" s="102">
        <v>6</v>
      </c>
      <c r="D490" s="102" t="s">
        <v>3467</v>
      </c>
    </row>
    <row r="491" spans="1:4" ht="30">
      <c r="A491" s="102" t="s">
        <v>1513</v>
      </c>
      <c r="B491" s="102" t="s">
        <v>1514</v>
      </c>
      <c r="C491" s="102">
        <v>6</v>
      </c>
      <c r="D491" s="102" t="s">
        <v>3467</v>
      </c>
    </row>
    <row r="492" spans="1:4">
      <c r="A492" s="102" t="s">
        <v>1515</v>
      </c>
      <c r="B492" s="102" t="s">
        <v>1516</v>
      </c>
      <c r="C492" s="102">
        <v>6</v>
      </c>
      <c r="D492" s="102" t="s">
        <v>3466</v>
      </c>
    </row>
    <row r="493" spans="1:4">
      <c r="A493" s="102" t="s">
        <v>1517</v>
      </c>
      <c r="B493" s="102" t="s">
        <v>1518</v>
      </c>
      <c r="C493" s="102">
        <v>6</v>
      </c>
      <c r="D493" s="102" t="s">
        <v>3466</v>
      </c>
    </row>
    <row r="494" spans="1:4">
      <c r="A494" s="102" t="s">
        <v>1519</v>
      </c>
      <c r="B494" s="102" t="s">
        <v>1518</v>
      </c>
      <c r="C494" s="102">
        <v>6</v>
      </c>
      <c r="D494" s="102" t="s">
        <v>3466</v>
      </c>
    </row>
    <row r="495" spans="1:4">
      <c r="A495" s="102" t="s">
        <v>1520</v>
      </c>
      <c r="B495" s="102" t="s">
        <v>1521</v>
      </c>
      <c r="C495" s="102">
        <v>6</v>
      </c>
      <c r="D495" s="102" t="s">
        <v>3467</v>
      </c>
    </row>
    <row r="496" spans="1:4" ht="30">
      <c r="A496" s="102" t="s">
        <v>1522</v>
      </c>
      <c r="B496" s="102" t="s">
        <v>1523</v>
      </c>
      <c r="C496" s="102">
        <v>8</v>
      </c>
      <c r="D496" s="102" t="s">
        <v>3467</v>
      </c>
    </row>
    <row r="497" spans="1:4">
      <c r="A497" s="102" t="s">
        <v>1527</v>
      </c>
      <c r="B497" s="102" t="s">
        <v>1528</v>
      </c>
      <c r="C497" s="102">
        <v>8</v>
      </c>
      <c r="D497" s="102" t="s">
        <v>3466</v>
      </c>
    </row>
    <row r="498" spans="1:4">
      <c r="A498" s="102" t="s">
        <v>1529</v>
      </c>
      <c r="B498" s="102" t="s">
        <v>1530</v>
      </c>
      <c r="C498" s="102">
        <v>6</v>
      </c>
      <c r="D498" s="102" t="s">
        <v>3466</v>
      </c>
    </row>
    <row r="499" spans="1:4">
      <c r="A499" s="102" t="s">
        <v>1532</v>
      </c>
      <c r="B499" s="102" t="s">
        <v>1533</v>
      </c>
      <c r="C499" s="102">
        <v>6</v>
      </c>
      <c r="D499" s="102" t="s">
        <v>3468</v>
      </c>
    </row>
    <row r="500" spans="1:4">
      <c r="A500" s="102" t="s">
        <v>1534</v>
      </c>
      <c r="B500" s="102" t="s">
        <v>1535</v>
      </c>
      <c r="C500" s="102">
        <v>6</v>
      </c>
      <c r="D500" s="102" t="s">
        <v>3468</v>
      </c>
    </row>
    <row r="501" spans="1:4">
      <c r="A501" s="102" t="s">
        <v>1537</v>
      </c>
      <c r="B501" s="102" t="s">
        <v>1538</v>
      </c>
      <c r="C501" s="102">
        <v>6</v>
      </c>
      <c r="D501" s="102" t="s">
        <v>3466</v>
      </c>
    </row>
    <row r="502" spans="1:4">
      <c r="A502" s="102" t="s">
        <v>1540</v>
      </c>
      <c r="B502" s="102" t="s">
        <v>1541</v>
      </c>
      <c r="C502" s="102">
        <v>6</v>
      </c>
      <c r="D502" s="102" t="s">
        <v>3466</v>
      </c>
    </row>
    <row r="503" spans="1:4">
      <c r="A503" s="102" t="s">
        <v>1542</v>
      </c>
      <c r="B503" s="102" t="s">
        <v>1543</v>
      </c>
      <c r="C503" s="102">
        <v>6</v>
      </c>
      <c r="D503" s="102" t="s">
        <v>3466</v>
      </c>
    </row>
    <row r="504" spans="1:4">
      <c r="A504" s="102" t="s">
        <v>1545</v>
      </c>
      <c r="B504" s="102" t="s">
        <v>1546</v>
      </c>
      <c r="C504" s="102">
        <v>6</v>
      </c>
      <c r="D504" s="102" t="s">
        <v>3466</v>
      </c>
    </row>
    <row r="505" spans="1:4">
      <c r="A505" s="102" t="s">
        <v>1547</v>
      </c>
      <c r="B505" s="102" t="s">
        <v>1548</v>
      </c>
      <c r="C505" s="102">
        <v>6</v>
      </c>
      <c r="D505" s="102" t="s">
        <v>3467</v>
      </c>
    </row>
    <row r="506" spans="1:4">
      <c r="A506" s="102" t="s">
        <v>1549</v>
      </c>
      <c r="B506" s="102" t="s">
        <v>1550</v>
      </c>
      <c r="C506" s="102">
        <v>6</v>
      </c>
      <c r="D506" s="102" t="s">
        <v>3468</v>
      </c>
    </row>
    <row r="507" spans="1:4">
      <c r="A507" s="102" t="s">
        <v>1552</v>
      </c>
      <c r="B507" s="102" t="s">
        <v>1553</v>
      </c>
      <c r="C507" s="102">
        <v>6</v>
      </c>
      <c r="D507" s="102" t="s">
        <v>3466</v>
      </c>
    </row>
    <row r="508" spans="1:4" ht="30">
      <c r="A508" s="102" t="s">
        <v>1555</v>
      </c>
      <c r="B508" s="102" t="s">
        <v>1556</v>
      </c>
      <c r="C508" s="102">
        <v>6</v>
      </c>
      <c r="D508" s="102" t="s">
        <v>3467</v>
      </c>
    </row>
    <row r="509" spans="1:4" ht="30">
      <c r="A509" s="102" t="s">
        <v>1557</v>
      </c>
      <c r="B509" s="102" t="s">
        <v>1558</v>
      </c>
      <c r="C509" s="102">
        <v>6</v>
      </c>
      <c r="D509" s="102" t="s">
        <v>3467</v>
      </c>
    </row>
    <row r="510" spans="1:4">
      <c r="A510" s="102" t="s">
        <v>1559</v>
      </c>
      <c r="B510" s="102" t="s">
        <v>1560</v>
      </c>
      <c r="C510" s="102">
        <v>6</v>
      </c>
      <c r="D510" s="102" t="s">
        <v>3466</v>
      </c>
    </row>
    <row r="511" spans="1:4">
      <c r="A511" s="102" t="s">
        <v>1561</v>
      </c>
      <c r="B511" s="102" t="s">
        <v>1562</v>
      </c>
      <c r="C511" s="102">
        <v>6</v>
      </c>
      <c r="D511" s="102" t="s">
        <v>3466</v>
      </c>
    </row>
    <row r="512" spans="1:4">
      <c r="A512" s="102" t="s">
        <v>1563</v>
      </c>
      <c r="B512" s="102" t="s">
        <v>1564</v>
      </c>
      <c r="C512" s="102">
        <v>6</v>
      </c>
      <c r="D512" s="102" t="s">
        <v>3466</v>
      </c>
    </row>
    <row r="513" spans="1:4">
      <c r="A513" s="102" t="s">
        <v>1565</v>
      </c>
      <c r="B513" s="102" t="s">
        <v>797</v>
      </c>
      <c r="C513" s="102">
        <v>4</v>
      </c>
      <c r="D513" s="102" t="s">
        <v>3466</v>
      </c>
    </row>
    <row r="514" spans="1:4">
      <c r="A514" s="102" t="s">
        <v>1569</v>
      </c>
      <c r="B514" s="102" t="s">
        <v>1570</v>
      </c>
      <c r="C514" s="102">
        <v>6</v>
      </c>
      <c r="D514" s="102" t="s">
        <v>3466</v>
      </c>
    </row>
    <row r="515" spans="1:4">
      <c r="A515" s="102" t="s">
        <v>1572</v>
      </c>
      <c r="B515" s="102" t="s">
        <v>1573</v>
      </c>
      <c r="C515" s="102">
        <v>6</v>
      </c>
      <c r="D515" s="102"/>
    </row>
    <row r="516" spans="1:4">
      <c r="A516" s="102" t="s">
        <v>1575</v>
      </c>
      <c r="B516" s="102" t="s">
        <v>1576</v>
      </c>
      <c r="C516" s="102">
        <v>6</v>
      </c>
      <c r="D516" s="102" t="s">
        <v>3468</v>
      </c>
    </row>
    <row r="517" spans="1:4" ht="30">
      <c r="A517" s="102" t="s">
        <v>1578</v>
      </c>
      <c r="B517" s="102" t="s">
        <v>1579</v>
      </c>
      <c r="C517" s="102">
        <v>6</v>
      </c>
      <c r="D517" s="102" t="s">
        <v>3466</v>
      </c>
    </row>
    <row r="518" spans="1:4">
      <c r="A518" s="102" t="s">
        <v>1581</v>
      </c>
      <c r="B518" s="102" t="s">
        <v>1582</v>
      </c>
      <c r="C518" s="102">
        <v>6</v>
      </c>
      <c r="D518" s="102" t="s">
        <v>3466</v>
      </c>
    </row>
    <row r="519" spans="1:4">
      <c r="A519" s="102" t="s">
        <v>1584</v>
      </c>
      <c r="B519" s="102" t="s">
        <v>1585</v>
      </c>
      <c r="C519" s="102">
        <v>6</v>
      </c>
      <c r="D519" s="102" t="s">
        <v>3467</v>
      </c>
    </row>
    <row r="520" spans="1:4">
      <c r="A520" s="102" t="s">
        <v>1586</v>
      </c>
      <c r="B520" s="102" t="s">
        <v>1587</v>
      </c>
      <c r="C520" s="102">
        <v>6</v>
      </c>
      <c r="D520" s="102" t="s">
        <v>3468</v>
      </c>
    </row>
    <row r="521" spans="1:4">
      <c r="A521" s="102" t="s">
        <v>1589</v>
      </c>
      <c r="B521" s="102" t="s">
        <v>1590</v>
      </c>
      <c r="C521" s="102">
        <v>6</v>
      </c>
      <c r="D521" s="102" t="s">
        <v>3466</v>
      </c>
    </row>
    <row r="522" spans="1:4">
      <c r="A522" s="102" t="s">
        <v>1591</v>
      </c>
      <c r="B522" s="102" t="s">
        <v>1592</v>
      </c>
      <c r="C522" s="102">
        <v>6</v>
      </c>
      <c r="D522" s="102" t="s">
        <v>3466</v>
      </c>
    </row>
    <row r="523" spans="1:4">
      <c r="A523" s="102" t="s">
        <v>1593</v>
      </c>
      <c r="B523" s="102" t="s">
        <v>1594</v>
      </c>
      <c r="C523" s="102">
        <v>4</v>
      </c>
      <c r="D523" s="102" t="s">
        <v>3466</v>
      </c>
    </row>
    <row r="524" spans="1:4">
      <c r="A524" s="102" t="s">
        <v>1595</v>
      </c>
      <c r="B524" s="102" t="s">
        <v>1596</v>
      </c>
      <c r="C524" s="102">
        <v>6</v>
      </c>
      <c r="D524" s="102" t="s">
        <v>3466</v>
      </c>
    </row>
    <row r="525" spans="1:4">
      <c r="A525" s="102" t="s">
        <v>1597</v>
      </c>
      <c r="B525" s="102" t="s">
        <v>1598</v>
      </c>
      <c r="C525" s="102">
        <v>6</v>
      </c>
      <c r="D525" s="102" t="s">
        <v>3466</v>
      </c>
    </row>
    <row r="526" spans="1:4">
      <c r="A526" s="102" t="s">
        <v>1599</v>
      </c>
      <c r="B526" s="102" t="s">
        <v>1600</v>
      </c>
      <c r="C526" s="102">
        <v>6</v>
      </c>
      <c r="D526" s="102"/>
    </row>
    <row r="527" spans="1:4">
      <c r="A527" s="102" t="s">
        <v>337</v>
      </c>
      <c r="B527" s="102" t="s">
        <v>1601</v>
      </c>
      <c r="C527" s="102">
        <v>6</v>
      </c>
      <c r="D527" s="102" t="s">
        <v>3466</v>
      </c>
    </row>
    <row r="528" spans="1:4">
      <c r="A528" s="102" t="s">
        <v>129</v>
      </c>
      <c r="B528" s="102" t="s">
        <v>1602</v>
      </c>
      <c r="C528" s="102">
        <v>6</v>
      </c>
      <c r="D528" s="102" t="s">
        <v>3466</v>
      </c>
    </row>
    <row r="529" spans="1:4">
      <c r="A529" s="102" t="s">
        <v>1603</v>
      </c>
      <c r="B529" s="102" t="s">
        <v>1604</v>
      </c>
      <c r="C529" s="102">
        <v>6</v>
      </c>
      <c r="D529" s="102" t="s">
        <v>3466</v>
      </c>
    </row>
    <row r="530" spans="1:4">
      <c r="A530" s="102" t="s">
        <v>1605</v>
      </c>
      <c r="B530" s="102" t="s">
        <v>1139</v>
      </c>
      <c r="C530" s="102">
        <v>4</v>
      </c>
      <c r="D530" s="102" t="s">
        <v>3466</v>
      </c>
    </row>
    <row r="531" spans="1:4">
      <c r="A531" s="102" t="s">
        <v>1606</v>
      </c>
      <c r="B531" s="102" t="s">
        <v>1607</v>
      </c>
      <c r="C531" s="102">
        <v>4</v>
      </c>
      <c r="D531" s="102" t="s">
        <v>3466</v>
      </c>
    </row>
    <row r="532" spans="1:4">
      <c r="A532" s="102" t="s">
        <v>1608</v>
      </c>
      <c r="B532" s="102" t="s">
        <v>1609</v>
      </c>
      <c r="C532" s="102">
        <v>4</v>
      </c>
      <c r="D532" s="102" t="s">
        <v>3466</v>
      </c>
    </row>
    <row r="533" spans="1:4">
      <c r="A533" s="102" t="s">
        <v>1610</v>
      </c>
      <c r="B533" s="102" t="s">
        <v>1611</v>
      </c>
      <c r="C533" s="102">
        <v>8</v>
      </c>
      <c r="D533" s="102" t="s">
        <v>3466</v>
      </c>
    </row>
    <row r="534" spans="1:4" ht="30">
      <c r="A534" s="102" t="s">
        <v>1614</v>
      </c>
      <c r="B534" s="102" t="s">
        <v>1615</v>
      </c>
      <c r="C534" s="102">
        <v>4</v>
      </c>
      <c r="D534" s="102" t="s">
        <v>3466</v>
      </c>
    </row>
    <row r="535" spans="1:4">
      <c r="A535" s="102" t="s">
        <v>1616</v>
      </c>
      <c r="B535" s="102" t="s">
        <v>1617</v>
      </c>
      <c r="C535" s="102">
        <v>4</v>
      </c>
      <c r="D535" s="102" t="s">
        <v>3466</v>
      </c>
    </row>
    <row r="536" spans="1:4">
      <c r="A536" s="102" t="s">
        <v>1618</v>
      </c>
      <c r="B536" s="102" t="s">
        <v>1619</v>
      </c>
      <c r="C536" s="102">
        <v>6</v>
      </c>
      <c r="D536" s="102" t="s">
        <v>3466</v>
      </c>
    </row>
    <row r="537" spans="1:4">
      <c r="A537" s="102" t="s">
        <v>1620</v>
      </c>
      <c r="B537" s="102" t="s">
        <v>1621</v>
      </c>
      <c r="C537" s="102">
        <v>4</v>
      </c>
      <c r="D537" s="102" t="s">
        <v>3466</v>
      </c>
    </row>
    <row r="538" spans="1:4">
      <c r="A538" s="102" t="s">
        <v>1622</v>
      </c>
      <c r="B538" s="102" t="s">
        <v>1623</v>
      </c>
      <c r="C538" s="102">
        <v>4</v>
      </c>
      <c r="D538" s="102" t="s">
        <v>3466</v>
      </c>
    </row>
    <row r="539" spans="1:4">
      <c r="A539" s="102" t="s">
        <v>1624</v>
      </c>
      <c r="B539" s="102" t="s">
        <v>1625</v>
      </c>
      <c r="C539" s="102">
        <v>4</v>
      </c>
      <c r="D539" s="102" t="s">
        <v>3466</v>
      </c>
    </row>
    <row r="540" spans="1:4">
      <c r="A540" s="102" t="s">
        <v>1626</v>
      </c>
      <c r="B540" s="102" t="s">
        <v>1627</v>
      </c>
      <c r="C540" s="102">
        <v>2</v>
      </c>
      <c r="D540" s="102" t="s">
        <v>3466</v>
      </c>
    </row>
    <row r="541" spans="1:4" ht="30">
      <c r="A541" s="102" t="s">
        <v>1628</v>
      </c>
      <c r="B541" s="102" t="s">
        <v>1629</v>
      </c>
      <c r="C541" s="102">
        <v>15</v>
      </c>
      <c r="D541" s="102" t="s">
        <v>3466</v>
      </c>
    </row>
    <row r="542" spans="1:4">
      <c r="A542" s="102" t="s">
        <v>1630</v>
      </c>
      <c r="B542" s="102" t="s">
        <v>1631</v>
      </c>
      <c r="C542" s="102">
        <v>6</v>
      </c>
      <c r="D542" s="102" t="s">
        <v>3466</v>
      </c>
    </row>
    <row r="543" spans="1:4">
      <c r="A543" s="102" t="s">
        <v>1632</v>
      </c>
      <c r="B543" s="102" t="s">
        <v>1633</v>
      </c>
      <c r="C543" s="102">
        <v>4</v>
      </c>
      <c r="D543" s="102" t="s">
        <v>3466</v>
      </c>
    </row>
    <row r="544" spans="1:4">
      <c r="A544" s="102" t="s">
        <v>1634</v>
      </c>
      <c r="B544" s="102" t="s">
        <v>1635</v>
      </c>
      <c r="C544" s="102">
        <v>6</v>
      </c>
      <c r="D544" s="102" t="s">
        <v>3466</v>
      </c>
    </row>
    <row r="545" spans="1:4">
      <c r="A545" s="102" t="s">
        <v>1636</v>
      </c>
      <c r="B545" s="102" t="s">
        <v>1637</v>
      </c>
      <c r="C545" s="102">
        <v>4</v>
      </c>
      <c r="D545" s="102" t="s">
        <v>3466</v>
      </c>
    </row>
    <row r="546" spans="1:4">
      <c r="A546" s="102" t="s">
        <v>1638</v>
      </c>
      <c r="B546" s="102" t="s">
        <v>1639</v>
      </c>
      <c r="C546" s="102">
        <v>8</v>
      </c>
      <c r="D546" s="102" t="s">
        <v>3466</v>
      </c>
    </row>
    <row r="547" spans="1:4">
      <c r="A547" s="102" t="s">
        <v>1640</v>
      </c>
      <c r="B547" s="102" t="s">
        <v>1641</v>
      </c>
      <c r="C547" s="102">
        <v>6</v>
      </c>
      <c r="D547" s="102" t="s">
        <v>3466</v>
      </c>
    </row>
    <row r="548" spans="1:4">
      <c r="A548" s="102" t="s">
        <v>1642</v>
      </c>
      <c r="B548" s="102" t="s">
        <v>1643</v>
      </c>
      <c r="C548" s="102">
        <v>4</v>
      </c>
      <c r="D548" s="102" t="s">
        <v>3466</v>
      </c>
    </row>
    <row r="549" spans="1:4">
      <c r="A549" s="102" t="s">
        <v>1644</v>
      </c>
      <c r="B549" s="102" t="s">
        <v>1645</v>
      </c>
      <c r="C549" s="102">
        <v>4</v>
      </c>
      <c r="D549" s="102" t="s">
        <v>3466</v>
      </c>
    </row>
    <row r="550" spans="1:4">
      <c r="A550" s="102" t="s">
        <v>1646</v>
      </c>
      <c r="B550" s="102" t="s">
        <v>1647</v>
      </c>
      <c r="C550" s="102">
        <v>4</v>
      </c>
      <c r="D550" s="102" t="s">
        <v>3466</v>
      </c>
    </row>
    <row r="551" spans="1:4">
      <c r="A551" s="102" t="s">
        <v>1648</v>
      </c>
      <c r="B551" s="102" t="s">
        <v>1649</v>
      </c>
      <c r="C551" s="102">
        <v>4</v>
      </c>
      <c r="D551" s="102" t="s">
        <v>3466</v>
      </c>
    </row>
    <row r="552" spans="1:4">
      <c r="A552" s="102" t="s">
        <v>1650</v>
      </c>
      <c r="B552" s="102" t="s">
        <v>1651</v>
      </c>
      <c r="C552" s="102">
        <v>8</v>
      </c>
      <c r="D552" s="102" t="s">
        <v>3466</v>
      </c>
    </row>
    <row r="553" spans="1:4">
      <c r="A553" s="262" t="s">
        <v>1652</v>
      </c>
      <c r="B553" s="103" t="s">
        <v>1653</v>
      </c>
      <c r="C553" s="262">
        <v>8</v>
      </c>
      <c r="D553" s="262" t="s">
        <v>3466</v>
      </c>
    </row>
    <row r="554" spans="1:4">
      <c r="A554" s="263"/>
      <c r="B554" s="104" t="s">
        <v>1654</v>
      </c>
      <c r="C554" s="263"/>
      <c r="D554" s="263"/>
    </row>
    <row r="555" spans="1:4">
      <c r="A555" s="102" t="s">
        <v>1655</v>
      </c>
      <c r="B555" s="102" t="s">
        <v>1656</v>
      </c>
      <c r="C555" s="102">
        <v>4</v>
      </c>
      <c r="D555" s="102"/>
    </row>
    <row r="556" spans="1:4">
      <c r="A556" s="102" t="s">
        <v>1657</v>
      </c>
      <c r="B556" s="102" t="s">
        <v>1658</v>
      </c>
      <c r="C556" s="102">
        <v>6</v>
      </c>
      <c r="D556" s="102" t="s">
        <v>3466</v>
      </c>
    </row>
    <row r="557" spans="1:4">
      <c r="A557" s="102" t="s">
        <v>1659</v>
      </c>
      <c r="B557" s="102" t="s">
        <v>1660</v>
      </c>
      <c r="C557" s="102">
        <v>6</v>
      </c>
      <c r="D557" s="102" t="s">
        <v>3466</v>
      </c>
    </row>
    <row r="558" spans="1:4">
      <c r="A558" s="102" t="s">
        <v>1661</v>
      </c>
      <c r="B558" s="102" t="s">
        <v>1662</v>
      </c>
      <c r="C558" s="102">
        <v>6</v>
      </c>
      <c r="D558" s="102" t="s">
        <v>3468</v>
      </c>
    </row>
    <row r="559" spans="1:4">
      <c r="A559" s="102" t="s">
        <v>339</v>
      </c>
      <c r="B559" s="102" t="s">
        <v>1663</v>
      </c>
      <c r="C559" s="102">
        <v>4</v>
      </c>
      <c r="D559" s="102" t="s">
        <v>3466</v>
      </c>
    </row>
    <row r="560" spans="1:4">
      <c r="A560" s="102" t="s">
        <v>341</v>
      </c>
      <c r="B560" s="102" t="s">
        <v>1664</v>
      </c>
      <c r="C560" s="102">
        <v>4</v>
      </c>
      <c r="D560" s="102" t="s">
        <v>3466</v>
      </c>
    </row>
    <row r="561" spans="1:4">
      <c r="A561" s="102" t="s">
        <v>343</v>
      </c>
      <c r="B561" s="102" t="s">
        <v>1665</v>
      </c>
      <c r="C561" s="102">
        <v>4</v>
      </c>
      <c r="D561" s="102" t="s">
        <v>3466</v>
      </c>
    </row>
    <row r="562" spans="1:4">
      <c r="A562" s="102" t="s">
        <v>131</v>
      </c>
      <c r="B562" s="102" t="s">
        <v>1666</v>
      </c>
      <c r="C562" s="102">
        <v>4</v>
      </c>
      <c r="D562" s="102" t="s">
        <v>3466</v>
      </c>
    </row>
    <row r="563" spans="1:4">
      <c r="A563" s="102" t="s">
        <v>1667</v>
      </c>
      <c r="B563" s="102" t="s">
        <v>1668</v>
      </c>
      <c r="C563" s="102">
        <v>4</v>
      </c>
      <c r="D563" s="102" t="s">
        <v>3466</v>
      </c>
    </row>
    <row r="564" spans="1:4">
      <c r="A564" s="102" t="s">
        <v>1669</v>
      </c>
      <c r="B564" s="102" t="s">
        <v>1670</v>
      </c>
      <c r="C564" s="102">
        <v>4</v>
      </c>
      <c r="D564" s="102"/>
    </row>
    <row r="565" spans="1:4">
      <c r="A565" s="102" t="s">
        <v>1671</v>
      </c>
      <c r="B565" s="102" t="s">
        <v>1672</v>
      </c>
      <c r="C565" s="102">
        <v>6</v>
      </c>
      <c r="D565" s="102" t="s">
        <v>3467</v>
      </c>
    </row>
    <row r="566" spans="1:4">
      <c r="A566" s="102" t="s">
        <v>1673</v>
      </c>
      <c r="B566" s="102" t="s">
        <v>1674</v>
      </c>
      <c r="C566" s="102">
        <v>6</v>
      </c>
      <c r="D566" s="102" t="s">
        <v>3467</v>
      </c>
    </row>
    <row r="567" spans="1:4">
      <c r="A567" s="102" t="s">
        <v>345</v>
      </c>
      <c r="B567" s="102" t="s">
        <v>1675</v>
      </c>
      <c r="C567" s="102">
        <v>4</v>
      </c>
      <c r="D567" s="102" t="s">
        <v>3466</v>
      </c>
    </row>
    <row r="568" spans="1:4">
      <c r="A568" s="102" t="s">
        <v>133</v>
      </c>
      <c r="B568" s="102" t="s">
        <v>1676</v>
      </c>
      <c r="C568" s="102">
        <v>4</v>
      </c>
      <c r="D568" s="102" t="s">
        <v>3466</v>
      </c>
    </row>
    <row r="569" spans="1:4">
      <c r="A569" s="102" t="s">
        <v>347</v>
      </c>
      <c r="B569" s="102" t="s">
        <v>1677</v>
      </c>
      <c r="C569" s="102">
        <v>4</v>
      </c>
      <c r="D569" s="102" t="s">
        <v>3466</v>
      </c>
    </row>
    <row r="570" spans="1:4">
      <c r="A570" s="102" t="s">
        <v>135</v>
      </c>
      <c r="B570" s="102" t="s">
        <v>1678</v>
      </c>
      <c r="C570" s="102">
        <v>4</v>
      </c>
      <c r="D570" s="102"/>
    </row>
    <row r="571" spans="1:4">
      <c r="A571" s="102" t="s">
        <v>1679</v>
      </c>
      <c r="B571" s="102" t="s">
        <v>1680</v>
      </c>
      <c r="C571" s="102">
        <v>4</v>
      </c>
      <c r="D571" s="102" t="s">
        <v>3466</v>
      </c>
    </row>
    <row r="572" spans="1:4">
      <c r="A572" s="102" t="s">
        <v>1681</v>
      </c>
      <c r="B572" s="102" t="s">
        <v>1682</v>
      </c>
      <c r="C572" s="102">
        <v>4</v>
      </c>
      <c r="D572" s="102" t="s">
        <v>3466</v>
      </c>
    </row>
    <row r="573" spans="1:4">
      <c r="A573" s="102" t="s">
        <v>1683</v>
      </c>
      <c r="B573" s="102" t="s">
        <v>1684</v>
      </c>
      <c r="C573" s="102">
        <v>4</v>
      </c>
      <c r="D573" s="102" t="s">
        <v>3466</v>
      </c>
    </row>
    <row r="574" spans="1:4">
      <c r="A574" s="102" t="s">
        <v>1685</v>
      </c>
      <c r="B574" s="102" t="s">
        <v>1686</v>
      </c>
      <c r="C574" s="102">
        <v>6</v>
      </c>
      <c r="D574" s="102" t="s">
        <v>3467</v>
      </c>
    </row>
    <row r="575" spans="1:4">
      <c r="A575" s="102" t="s">
        <v>1687</v>
      </c>
      <c r="B575" s="102" t="s">
        <v>1688</v>
      </c>
      <c r="C575" s="102">
        <v>6</v>
      </c>
      <c r="D575" s="102" t="s">
        <v>3468</v>
      </c>
    </row>
    <row r="576" spans="1:4">
      <c r="A576" s="102" t="s">
        <v>1690</v>
      </c>
      <c r="B576" s="102" t="s">
        <v>1691</v>
      </c>
      <c r="C576" s="102">
        <v>6</v>
      </c>
      <c r="D576" s="102" t="s">
        <v>3466</v>
      </c>
    </row>
    <row r="577" spans="1:4">
      <c r="A577" s="102" t="s">
        <v>1693</v>
      </c>
      <c r="B577" s="102" t="s">
        <v>1694</v>
      </c>
      <c r="C577" s="102">
        <v>6</v>
      </c>
      <c r="D577" s="102" t="s">
        <v>3466</v>
      </c>
    </row>
    <row r="578" spans="1:4">
      <c r="A578" s="102" t="s">
        <v>1696</v>
      </c>
      <c r="B578" s="102" t="s">
        <v>1697</v>
      </c>
      <c r="C578" s="102">
        <v>6</v>
      </c>
      <c r="D578" s="102" t="s">
        <v>3466</v>
      </c>
    </row>
    <row r="579" spans="1:4">
      <c r="A579" s="102" t="s">
        <v>1698</v>
      </c>
      <c r="B579" s="102" t="s">
        <v>1699</v>
      </c>
      <c r="C579" s="102">
        <v>6</v>
      </c>
      <c r="D579" s="102" t="s">
        <v>3468</v>
      </c>
    </row>
    <row r="580" spans="1:4">
      <c r="A580" s="102" t="s">
        <v>1701</v>
      </c>
      <c r="B580" s="102" t="s">
        <v>1702</v>
      </c>
      <c r="C580" s="102">
        <v>6</v>
      </c>
      <c r="D580" s="102" t="s">
        <v>3468</v>
      </c>
    </row>
    <row r="581" spans="1:4">
      <c r="A581" s="102" t="s">
        <v>1703</v>
      </c>
      <c r="B581" s="102" t="s">
        <v>1704</v>
      </c>
      <c r="C581" s="102">
        <v>6</v>
      </c>
      <c r="D581" s="102" t="s">
        <v>3466</v>
      </c>
    </row>
    <row r="582" spans="1:4">
      <c r="A582" s="102" t="s">
        <v>1706</v>
      </c>
      <c r="B582" s="102" t="s">
        <v>1707</v>
      </c>
      <c r="C582" s="102">
        <v>4</v>
      </c>
      <c r="D582" s="102" t="s">
        <v>3466</v>
      </c>
    </row>
    <row r="583" spans="1:4">
      <c r="A583" s="102" t="s">
        <v>1709</v>
      </c>
      <c r="B583" s="102" t="s">
        <v>1710</v>
      </c>
      <c r="C583" s="102">
        <v>6</v>
      </c>
      <c r="D583" s="102" t="s">
        <v>3466</v>
      </c>
    </row>
    <row r="584" spans="1:4">
      <c r="A584" s="102" t="s">
        <v>1712</v>
      </c>
      <c r="B584" s="102" t="s">
        <v>1713</v>
      </c>
      <c r="C584" s="102">
        <v>8</v>
      </c>
      <c r="D584" s="102" t="s">
        <v>3466</v>
      </c>
    </row>
    <row r="585" spans="1:4">
      <c r="A585" s="102" t="s">
        <v>349</v>
      </c>
      <c r="B585" s="102" t="s">
        <v>1714</v>
      </c>
      <c r="C585" s="102">
        <v>4</v>
      </c>
      <c r="D585" s="102" t="s">
        <v>3466</v>
      </c>
    </row>
    <row r="586" spans="1:4">
      <c r="A586" s="102" t="s">
        <v>350</v>
      </c>
      <c r="B586" s="102" t="s">
        <v>1715</v>
      </c>
      <c r="C586" s="102">
        <v>4</v>
      </c>
      <c r="D586" s="102" t="s">
        <v>3466</v>
      </c>
    </row>
    <row r="587" spans="1:4" ht="30">
      <c r="A587" s="102" t="s">
        <v>1716</v>
      </c>
      <c r="B587" s="102" t="s">
        <v>1717</v>
      </c>
      <c r="C587" s="102">
        <v>4</v>
      </c>
      <c r="D587" s="102" t="s">
        <v>3466</v>
      </c>
    </row>
    <row r="588" spans="1:4" ht="30">
      <c r="A588" s="102" t="s">
        <v>1718</v>
      </c>
      <c r="B588" s="102" t="s">
        <v>1719</v>
      </c>
      <c r="C588" s="102">
        <v>4</v>
      </c>
      <c r="D588" s="102" t="s">
        <v>3466</v>
      </c>
    </row>
    <row r="589" spans="1:4">
      <c r="A589" s="102" t="s">
        <v>1720</v>
      </c>
      <c r="B589" s="102" t="s">
        <v>1721</v>
      </c>
      <c r="C589" s="102">
        <v>4</v>
      </c>
      <c r="D589" s="102" t="s">
        <v>3466</v>
      </c>
    </row>
    <row r="590" spans="1:4">
      <c r="A590" s="102" t="s">
        <v>351</v>
      </c>
      <c r="B590" s="102" t="s">
        <v>1722</v>
      </c>
      <c r="C590" s="102">
        <v>4</v>
      </c>
      <c r="D590" s="102" t="s">
        <v>3466</v>
      </c>
    </row>
    <row r="591" spans="1:4">
      <c r="A591" s="102" t="s">
        <v>1723</v>
      </c>
      <c r="B591" s="102" t="s">
        <v>1724</v>
      </c>
      <c r="C591" s="102">
        <v>4</v>
      </c>
      <c r="D591" s="102" t="s">
        <v>3466</v>
      </c>
    </row>
    <row r="592" spans="1:4">
      <c r="A592" s="102" t="s">
        <v>137</v>
      </c>
      <c r="B592" s="102" t="s">
        <v>1725</v>
      </c>
      <c r="C592" s="102">
        <v>4</v>
      </c>
      <c r="D592" s="102" t="s">
        <v>3466</v>
      </c>
    </row>
    <row r="593" spans="1:4">
      <c r="A593" s="102" t="s">
        <v>138</v>
      </c>
      <c r="B593" s="102" t="s">
        <v>1726</v>
      </c>
      <c r="C593" s="102">
        <v>4</v>
      </c>
      <c r="D593" s="102" t="s">
        <v>3466</v>
      </c>
    </row>
    <row r="594" spans="1:4">
      <c r="A594" s="102" t="s">
        <v>139</v>
      </c>
      <c r="B594" s="102" t="s">
        <v>1727</v>
      </c>
      <c r="C594" s="102">
        <v>4</v>
      </c>
      <c r="D594" s="102" t="s">
        <v>3466</v>
      </c>
    </row>
    <row r="595" spans="1:4" ht="30">
      <c r="A595" s="102" t="s">
        <v>140</v>
      </c>
      <c r="B595" s="102" t="s">
        <v>1728</v>
      </c>
      <c r="C595" s="102">
        <v>4</v>
      </c>
      <c r="D595" s="102" t="s">
        <v>3466</v>
      </c>
    </row>
    <row r="596" spans="1:4" ht="30">
      <c r="A596" s="102" t="s">
        <v>1729</v>
      </c>
      <c r="B596" s="102" t="s">
        <v>1730</v>
      </c>
      <c r="C596" s="102">
        <v>4</v>
      </c>
      <c r="D596" s="102" t="s">
        <v>3466</v>
      </c>
    </row>
    <row r="597" spans="1:4">
      <c r="A597" s="102" t="s">
        <v>1731</v>
      </c>
      <c r="B597" s="102" t="s">
        <v>1732</v>
      </c>
      <c r="C597" s="102">
        <v>4</v>
      </c>
      <c r="D597" s="102" t="s">
        <v>3466</v>
      </c>
    </row>
    <row r="598" spans="1:4">
      <c r="A598" s="102" t="s">
        <v>1733</v>
      </c>
      <c r="B598" s="102" t="s">
        <v>1734</v>
      </c>
      <c r="C598" s="102">
        <v>4</v>
      </c>
      <c r="D598" s="102" t="s">
        <v>3466</v>
      </c>
    </row>
    <row r="599" spans="1:4">
      <c r="A599" s="102" t="s">
        <v>1735</v>
      </c>
      <c r="B599" s="102" t="s">
        <v>1736</v>
      </c>
      <c r="C599" s="102">
        <v>4</v>
      </c>
      <c r="D599" s="102" t="s">
        <v>3466</v>
      </c>
    </row>
    <row r="600" spans="1:4">
      <c r="A600" s="102" t="s">
        <v>1737</v>
      </c>
      <c r="B600" s="102" t="s">
        <v>1738</v>
      </c>
      <c r="C600" s="102">
        <v>4</v>
      </c>
      <c r="D600" s="102" t="s">
        <v>3466</v>
      </c>
    </row>
    <row r="601" spans="1:4" ht="30">
      <c r="A601" s="102" t="s">
        <v>1739</v>
      </c>
      <c r="B601" s="102" t="s">
        <v>1740</v>
      </c>
      <c r="C601" s="102">
        <v>4</v>
      </c>
      <c r="D601" s="102" t="s">
        <v>3466</v>
      </c>
    </row>
    <row r="602" spans="1:4">
      <c r="A602" s="102" t="s">
        <v>141</v>
      </c>
      <c r="B602" s="102" t="s">
        <v>1741</v>
      </c>
      <c r="C602" s="102">
        <v>4</v>
      </c>
      <c r="D602" s="102" t="s">
        <v>3466</v>
      </c>
    </row>
    <row r="603" spans="1:4">
      <c r="A603" s="102" t="s">
        <v>352</v>
      </c>
      <c r="B603" s="102" t="s">
        <v>1742</v>
      </c>
      <c r="C603" s="102">
        <v>4</v>
      </c>
      <c r="D603" s="102" t="s">
        <v>3466</v>
      </c>
    </row>
    <row r="604" spans="1:4">
      <c r="A604" s="102" t="s">
        <v>143</v>
      </c>
      <c r="B604" s="102" t="s">
        <v>797</v>
      </c>
      <c r="C604" s="102">
        <v>4</v>
      </c>
      <c r="D604" s="102" t="s">
        <v>3466</v>
      </c>
    </row>
    <row r="605" spans="1:4" ht="30">
      <c r="A605" s="102" t="s">
        <v>1744</v>
      </c>
      <c r="B605" s="102" t="s">
        <v>1745</v>
      </c>
      <c r="C605" s="102">
        <v>4</v>
      </c>
      <c r="D605" s="102" t="s">
        <v>3466</v>
      </c>
    </row>
    <row r="606" spans="1:4" ht="30">
      <c r="A606" s="102" t="s">
        <v>1746</v>
      </c>
      <c r="B606" s="102" t="s">
        <v>1747</v>
      </c>
      <c r="C606" s="102">
        <v>4</v>
      </c>
      <c r="D606" s="102" t="s">
        <v>3468</v>
      </c>
    </row>
    <row r="607" spans="1:4">
      <c r="A607" s="102" t="s">
        <v>354</v>
      </c>
      <c r="B607" s="102" t="s">
        <v>1748</v>
      </c>
      <c r="C607" s="102">
        <v>4</v>
      </c>
      <c r="D607" s="102" t="s">
        <v>3466</v>
      </c>
    </row>
    <row r="608" spans="1:4">
      <c r="A608" s="102" t="s">
        <v>1749</v>
      </c>
      <c r="B608" s="102" t="s">
        <v>1750</v>
      </c>
      <c r="C608" s="102">
        <v>6</v>
      </c>
      <c r="D608" s="102" t="s">
        <v>3466</v>
      </c>
    </row>
    <row r="609" spans="1:4">
      <c r="A609" s="102" t="s">
        <v>1751</v>
      </c>
      <c r="B609" s="102" t="s">
        <v>1752</v>
      </c>
      <c r="C609" s="102">
        <v>6</v>
      </c>
      <c r="D609" s="102" t="s">
        <v>3467</v>
      </c>
    </row>
    <row r="610" spans="1:4">
      <c r="A610" s="102" t="s">
        <v>1753</v>
      </c>
      <c r="B610" s="102" t="s">
        <v>1754</v>
      </c>
      <c r="C610" s="102">
        <v>6</v>
      </c>
      <c r="D610" s="102" t="s">
        <v>3466</v>
      </c>
    </row>
    <row r="611" spans="1:4">
      <c r="A611" s="102" t="s">
        <v>356</v>
      </c>
      <c r="B611" s="102" t="s">
        <v>1755</v>
      </c>
      <c r="C611" s="102">
        <v>4</v>
      </c>
      <c r="D611" s="102" t="s">
        <v>3466</v>
      </c>
    </row>
    <row r="612" spans="1:4">
      <c r="A612" s="102" t="s">
        <v>1756</v>
      </c>
      <c r="B612" s="102" t="s">
        <v>1757</v>
      </c>
      <c r="C612" s="102">
        <v>4</v>
      </c>
      <c r="D612" s="102" t="s">
        <v>3466</v>
      </c>
    </row>
    <row r="613" spans="1:4">
      <c r="A613" s="102" t="s">
        <v>1758</v>
      </c>
      <c r="B613" s="102" t="s">
        <v>1759</v>
      </c>
      <c r="C613" s="102">
        <v>4</v>
      </c>
      <c r="D613" s="102"/>
    </row>
    <row r="614" spans="1:4">
      <c r="A614" s="102" t="s">
        <v>1760</v>
      </c>
      <c r="B614" s="102" t="s">
        <v>1761</v>
      </c>
      <c r="C614" s="102">
        <v>4</v>
      </c>
      <c r="D614" s="102"/>
    </row>
    <row r="615" spans="1:4">
      <c r="A615" s="102" t="s">
        <v>1762</v>
      </c>
      <c r="B615" s="102" t="s">
        <v>1763</v>
      </c>
      <c r="C615" s="102">
        <v>4</v>
      </c>
      <c r="D615" s="102" t="s">
        <v>3467</v>
      </c>
    </row>
    <row r="616" spans="1:4">
      <c r="A616" s="102" t="s">
        <v>1764</v>
      </c>
      <c r="B616" s="102" t="s">
        <v>1765</v>
      </c>
      <c r="C616" s="102">
        <v>4</v>
      </c>
      <c r="D616" s="102"/>
    </row>
    <row r="617" spans="1:4">
      <c r="A617" s="102" t="s">
        <v>1766</v>
      </c>
      <c r="B617" s="102" t="s">
        <v>1767</v>
      </c>
      <c r="C617" s="102">
        <v>4</v>
      </c>
      <c r="D617" s="102"/>
    </row>
    <row r="618" spans="1:4">
      <c r="A618" s="102" t="s">
        <v>1768</v>
      </c>
      <c r="B618" s="102" t="s">
        <v>1769</v>
      </c>
      <c r="C618" s="102">
        <v>4</v>
      </c>
      <c r="D618" s="102" t="s">
        <v>3466</v>
      </c>
    </row>
    <row r="619" spans="1:4">
      <c r="A619" s="102" t="s">
        <v>1770</v>
      </c>
      <c r="B619" s="102" t="s">
        <v>1771</v>
      </c>
      <c r="C619" s="102">
        <v>4</v>
      </c>
      <c r="D619" s="102" t="s">
        <v>3466</v>
      </c>
    </row>
    <row r="620" spans="1:4">
      <c r="A620" s="102" t="s">
        <v>1772</v>
      </c>
      <c r="B620" s="102" t="s">
        <v>1773</v>
      </c>
      <c r="C620" s="102">
        <v>4</v>
      </c>
      <c r="D620" s="102" t="s">
        <v>3466</v>
      </c>
    </row>
    <row r="621" spans="1:4">
      <c r="A621" s="102" t="s">
        <v>1774</v>
      </c>
      <c r="B621" s="102" t="s">
        <v>1775</v>
      </c>
      <c r="C621" s="102">
        <v>4</v>
      </c>
      <c r="D621" s="102" t="s">
        <v>3466</v>
      </c>
    </row>
    <row r="622" spans="1:4" ht="30">
      <c r="A622" s="102" t="s">
        <v>1776</v>
      </c>
      <c r="B622" s="102" t="s">
        <v>1777</v>
      </c>
      <c r="C622" s="102">
        <v>4</v>
      </c>
      <c r="D622" s="102" t="s">
        <v>3466</v>
      </c>
    </row>
    <row r="623" spans="1:4">
      <c r="A623" s="102" t="s">
        <v>1782</v>
      </c>
      <c r="B623" s="102" t="s">
        <v>1783</v>
      </c>
      <c r="C623" s="102">
        <v>4</v>
      </c>
      <c r="D623" s="102"/>
    </row>
    <row r="624" spans="1:4">
      <c r="A624" s="102" t="s">
        <v>1784</v>
      </c>
      <c r="B624" s="102" t="s">
        <v>1785</v>
      </c>
      <c r="C624" s="102">
        <v>4</v>
      </c>
      <c r="D624" s="102"/>
    </row>
    <row r="625" spans="1:4">
      <c r="A625" s="102" t="s">
        <v>1786</v>
      </c>
      <c r="B625" s="102" t="s">
        <v>1787</v>
      </c>
      <c r="C625" s="102">
        <v>4</v>
      </c>
      <c r="D625" s="102" t="s">
        <v>3466</v>
      </c>
    </row>
    <row r="626" spans="1:4">
      <c r="A626" s="102" t="s">
        <v>1788</v>
      </c>
      <c r="B626" s="102" t="s">
        <v>1789</v>
      </c>
      <c r="C626" s="102">
        <v>4</v>
      </c>
      <c r="D626" s="102" t="s">
        <v>3466</v>
      </c>
    </row>
    <row r="627" spans="1:4">
      <c r="A627" s="102" t="s">
        <v>1790</v>
      </c>
      <c r="B627" s="102" t="s">
        <v>1791</v>
      </c>
      <c r="C627" s="102">
        <v>4</v>
      </c>
      <c r="D627" s="102"/>
    </row>
    <row r="628" spans="1:4" ht="30">
      <c r="A628" s="102" t="s">
        <v>1792</v>
      </c>
      <c r="B628" s="102" t="s">
        <v>1793</v>
      </c>
      <c r="C628" s="102">
        <v>6</v>
      </c>
      <c r="D628" s="102" t="s">
        <v>3466</v>
      </c>
    </row>
    <row r="629" spans="1:4" ht="30">
      <c r="A629" s="102" t="s">
        <v>1794</v>
      </c>
      <c r="B629" s="102" t="s">
        <v>1795</v>
      </c>
      <c r="C629" s="102">
        <v>6</v>
      </c>
      <c r="D629" s="102" t="s">
        <v>3466</v>
      </c>
    </row>
    <row r="630" spans="1:4" ht="30">
      <c r="A630" s="102" t="s">
        <v>1796</v>
      </c>
      <c r="B630" s="102" t="s">
        <v>1797</v>
      </c>
      <c r="C630" s="102">
        <v>6</v>
      </c>
      <c r="D630" s="102" t="s">
        <v>3466</v>
      </c>
    </row>
    <row r="631" spans="1:4">
      <c r="A631" s="102" t="s">
        <v>357</v>
      </c>
      <c r="B631" s="102" t="s">
        <v>1798</v>
      </c>
      <c r="C631" s="102">
        <v>4</v>
      </c>
      <c r="D631" s="102" t="s">
        <v>3466</v>
      </c>
    </row>
    <row r="632" spans="1:4">
      <c r="A632" s="102" t="s">
        <v>1799</v>
      </c>
      <c r="B632" s="102" t="s">
        <v>1800</v>
      </c>
      <c r="C632" s="102">
        <v>4</v>
      </c>
      <c r="D632" s="102" t="s">
        <v>3466</v>
      </c>
    </row>
    <row r="633" spans="1:4">
      <c r="A633" s="102" t="s">
        <v>1801</v>
      </c>
      <c r="B633" s="102" t="s">
        <v>1802</v>
      </c>
      <c r="C633" s="102">
        <v>4</v>
      </c>
      <c r="D633" s="102" t="s">
        <v>3466</v>
      </c>
    </row>
    <row r="634" spans="1:4">
      <c r="A634" s="102" t="s">
        <v>1803</v>
      </c>
      <c r="B634" s="102" t="s">
        <v>1804</v>
      </c>
      <c r="C634" s="102">
        <v>4</v>
      </c>
      <c r="D634" s="102" t="s">
        <v>3466</v>
      </c>
    </row>
    <row r="635" spans="1:4">
      <c r="A635" s="102" t="s">
        <v>1805</v>
      </c>
      <c r="B635" s="102" t="s">
        <v>1806</v>
      </c>
      <c r="C635" s="102">
        <v>4</v>
      </c>
      <c r="D635" s="102" t="s">
        <v>3466</v>
      </c>
    </row>
    <row r="636" spans="1:4">
      <c r="A636" s="102" t="s">
        <v>1807</v>
      </c>
      <c r="B636" s="102" t="s">
        <v>1808</v>
      </c>
      <c r="C636" s="102">
        <v>4</v>
      </c>
      <c r="D636" s="102" t="s">
        <v>3466</v>
      </c>
    </row>
    <row r="637" spans="1:4">
      <c r="A637" s="102" t="s">
        <v>1809</v>
      </c>
      <c r="B637" s="102" t="s">
        <v>1810</v>
      </c>
      <c r="C637" s="102">
        <v>6</v>
      </c>
      <c r="D637" s="102" t="s">
        <v>3466</v>
      </c>
    </row>
    <row r="638" spans="1:4">
      <c r="A638" s="102" t="s">
        <v>1811</v>
      </c>
      <c r="B638" s="102" t="s">
        <v>1812</v>
      </c>
      <c r="C638" s="102">
        <v>4</v>
      </c>
      <c r="D638" s="102" t="s">
        <v>3466</v>
      </c>
    </row>
    <row r="639" spans="1:4">
      <c r="A639" s="102" t="s">
        <v>1813</v>
      </c>
      <c r="B639" s="102" t="s">
        <v>1814</v>
      </c>
      <c r="C639" s="102">
        <v>4</v>
      </c>
      <c r="D639" s="102" t="s">
        <v>3466</v>
      </c>
    </row>
    <row r="640" spans="1:4">
      <c r="A640" s="102" t="s">
        <v>1815</v>
      </c>
      <c r="B640" s="102" t="s">
        <v>1816</v>
      </c>
      <c r="C640" s="102">
        <v>6</v>
      </c>
      <c r="D640" s="102" t="s">
        <v>3466</v>
      </c>
    </row>
    <row r="641" spans="1:4">
      <c r="A641" s="102" t="s">
        <v>1817</v>
      </c>
      <c r="B641" s="102" t="s">
        <v>1818</v>
      </c>
      <c r="C641" s="102">
        <v>4</v>
      </c>
      <c r="D641" s="102" t="s">
        <v>3466</v>
      </c>
    </row>
    <row r="642" spans="1:4">
      <c r="A642" s="102" t="s">
        <v>1819</v>
      </c>
      <c r="B642" s="102" t="s">
        <v>1820</v>
      </c>
      <c r="C642" s="102">
        <v>4</v>
      </c>
      <c r="D642" s="102" t="s">
        <v>3466</v>
      </c>
    </row>
    <row r="643" spans="1:4">
      <c r="A643" s="102" t="s">
        <v>1822</v>
      </c>
      <c r="B643" s="102" t="s">
        <v>1823</v>
      </c>
      <c r="C643" s="102">
        <v>6</v>
      </c>
      <c r="D643" s="102" t="s">
        <v>3466</v>
      </c>
    </row>
    <row r="644" spans="1:4">
      <c r="A644" s="102" t="s">
        <v>1825</v>
      </c>
      <c r="B644" s="102" t="s">
        <v>1826</v>
      </c>
      <c r="C644" s="102">
        <v>6</v>
      </c>
      <c r="D644" s="102" t="s">
        <v>3467</v>
      </c>
    </row>
    <row r="645" spans="1:4">
      <c r="A645" s="102" t="s">
        <v>1828</v>
      </c>
      <c r="B645" s="102" t="s">
        <v>1829</v>
      </c>
      <c r="C645" s="102">
        <v>4</v>
      </c>
      <c r="D645" s="102" t="s">
        <v>3466</v>
      </c>
    </row>
    <row r="646" spans="1:4">
      <c r="A646" s="102" t="s">
        <v>1831</v>
      </c>
      <c r="B646" s="102" t="s">
        <v>1832</v>
      </c>
      <c r="C646" s="102">
        <v>4</v>
      </c>
      <c r="D646" s="102" t="s">
        <v>3466</v>
      </c>
    </row>
    <row r="647" spans="1:4">
      <c r="A647" s="102" t="s">
        <v>1834</v>
      </c>
      <c r="B647" s="102" t="s">
        <v>1835</v>
      </c>
      <c r="C647" s="102">
        <v>4</v>
      </c>
      <c r="D647" s="102" t="s">
        <v>3466</v>
      </c>
    </row>
    <row r="648" spans="1:4">
      <c r="A648" s="102" t="s">
        <v>1837</v>
      </c>
      <c r="B648" s="102" t="s">
        <v>1838</v>
      </c>
      <c r="C648" s="102">
        <v>4</v>
      </c>
      <c r="D648" s="102" t="s">
        <v>3466</v>
      </c>
    </row>
    <row r="649" spans="1:4">
      <c r="A649" s="102" t="s">
        <v>1840</v>
      </c>
      <c r="B649" s="102" t="s">
        <v>1841</v>
      </c>
      <c r="C649" s="102">
        <v>8</v>
      </c>
      <c r="D649" s="102" t="s">
        <v>3467</v>
      </c>
    </row>
    <row r="650" spans="1:4">
      <c r="A650" s="102" t="s">
        <v>1843</v>
      </c>
      <c r="B650" s="102" t="s">
        <v>1844</v>
      </c>
      <c r="C650" s="102">
        <v>4</v>
      </c>
      <c r="D650" s="102" t="s">
        <v>3466</v>
      </c>
    </row>
    <row r="651" spans="1:4">
      <c r="A651" s="102" t="s">
        <v>1846</v>
      </c>
      <c r="B651" s="102" t="s">
        <v>1847</v>
      </c>
      <c r="C651" s="102">
        <v>8</v>
      </c>
      <c r="D651" s="102" t="s">
        <v>3467</v>
      </c>
    </row>
    <row r="652" spans="1:4">
      <c r="A652" s="102" t="s">
        <v>1849</v>
      </c>
      <c r="B652" s="102" t="s">
        <v>1850</v>
      </c>
      <c r="C652" s="102">
        <v>8</v>
      </c>
      <c r="D652" s="102" t="s">
        <v>3467</v>
      </c>
    </row>
    <row r="653" spans="1:4">
      <c r="A653" s="102" t="s">
        <v>1851</v>
      </c>
      <c r="B653" s="102" t="s">
        <v>1852</v>
      </c>
      <c r="C653" s="102">
        <v>8</v>
      </c>
      <c r="D653" s="102" t="s">
        <v>3468</v>
      </c>
    </row>
    <row r="654" spans="1:4">
      <c r="A654" s="102" t="s">
        <v>1855</v>
      </c>
      <c r="B654" s="102" t="s">
        <v>1856</v>
      </c>
      <c r="C654" s="102">
        <v>4</v>
      </c>
      <c r="D654" s="102" t="s">
        <v>3466</v>
      </c>
    </row>
    <row r="655" spans="1:4">
      <c r="A655" s="102" t="s">
        <v>1858</v>
      </c>
      <c r="B655" s="102" t="s">
        <v>1859</v>
      </c>
      <c r="C655" s="102">
        <v>4</v>
      </c>
      <c r="D655" s="102" t="s">
        <v>3466</v>
      </c>
    </row>
    <row r="656" spans="1:4">
      <c r="A656" s="102" t="s">
        <v>1861</v>
      </c>
      <c r="B656" s="102" t="s">
        <v>1862</v>
      </c>
      <c r="C656" s="102">
        <v>6</v>
      </c>
      <c r="D656" s="102" t="s">
        <v>3467</v>
      </c>
    </row>
    <row r="657" spans="1:4">
      <c r="A657" s="102" t="s">
        <v>145</v>
      </c>
      <c r="B657" s="102" t="s">
        <v>1863</v>
      </c>
      <c r="C657" s="102">
        <v>6</v>
      </c>
      <c r="D657" s="102" t="s">
        <v>3466</v>
      </c>
    </row>
    <row r="658" spans="1:4">
      <c r="A658" s="102" t="s">
        <v>1865</v>
      </c>
      <c r="B658" s="102" t="s">
        <v>1866</v>
      </c>
      <c r="C658" s="102">
        <v>4</v>
      </c>
      <c r="D658" s="102" t="s">
        <v>3466</v>
      </c>
    </row>
    <row r="659" spans="1:4">
      <c r="A659" s="102" t="s">
        <v>1869</v>
      </c>
      <c r="B659" s="102" t="s">
        <v>1870</v>
      </c>
      <c r="C659" s="102">
        <v>4</v>
      </c>
      <c r="D659" s="102" t="s">
        <v>3466</v>
      </c>
    </row>
    <row r="660" spans="1:4">
      <c r="A660" s="102" t="s">
        <v>1871</v>
      </c>
      <c r="B660" s="102" t="s">
        <v>1872</v>
      </c>
      <c r="C660" s="102">
        <v>6</v>
      </c>
      <c r="D660" s="102" t="s">
        <v>3466</v>
      </c>
    </row>
    <row r="661" spans="1:4">
      <c r="A661" s="102" t="s">
        <v>1874</v>
      </c>
      <c r="B661" s="102" t="s">
        <v>1875</v>
      </c>
      <c r="C661" s="102">
        <v>6</v>
      </c>
      <c r="D661" s="102" t="s">
        <v>3468</v>
      </c>
    </row>
    <row r="662" spans="1:4" ht="30">
      <c r="A662" s="102" t="s">
        <v>1877</v>
      </c>
      <c r="B662" s="102" t="s">
        <v>1878</v>
      </c>
      <c r="C662" s="102">
        <v>6</v>
      </c>
      <c r="D662" s="102" t="s">
        <v>3466</v>
      </c>
    </row>
    <row r="663" spans="1:4">
      <c r="A663" s="102" t="s">
        <v>1879</v>
      </c>
      <c r="B663" s="102" t="s">
        <v>1880</v>
      </c>
      <c r="C663" s="102">
        <v>6</v>
      </c>
      <c r="D663" s="102" t="s">
        <v>3466</v>
      </c>
    </row>
    <row r="664" spans="1:4">
      <c r="A664" s="102" t="s">
        <v>147</v>
      </c>
      <c r="B664" s="102" t="s">
        <v>1881</v>
      </c>
      <c r="C664" s="102">
        <v>4</v>
      </c>
      <c r="D664" s="102" t="s">
        <v>3466</v>
      </c>
    </row>
    <row r="665" spans="1:4" ht="30">
      <c r="A665" s="102" t="s">
        <v>1882</v>
      </c>
      <c r="B665" s="102" t="s">
        <v>1883</v>
      </c>
      <c r="C665" s="102">
        <v>4</v>
      </c>
      <c r="D665" s="102" t="s">
        <v>3466</v>
      </c>
    </row>
    <row r="666" spans="1:4">
      <c r="A666" s="102" t="s">
        <v>1884</v>
      </c>
      <c r="B666" s="102" t="s">
        <v>1885</v>
      </c>
      <c r="C666" s="102">
        <v>6</v>
      </c>
      <c r="D666" s="102" t="s">
        <v>3466</v>
      </c>
    </row>
    <row r="667" spans="1:4">
      <c r="A667" s="102" t="s">
        <v>1886</v>
      </c>
      <c r="B667" s="102" t="s">
        <v>1887</v>
      </c>
      <c r="C667" s="102">
        <v>6</v>
      </c>
      <c r="D667" s="102" t="s">
        <v>3466</v>
      </c>
    </row>
    <row r="668" spans="1:4">
      <c r="A668" s="102" t="s">
        <v>1889</v>
      </c>
      <c r="B668" s="102" t="s">
        <v>1890</v>
      </c>
      <c r="C668" s="102">
        <v>4</v>
      </c>
      <c r="D668" s="102" t="s">
        <v>3466</v>
      </c>
    </row>
    <row r="669" spans="1:4">
      <c r="A669" s="102" t="s">
        <v>1891</v>
      </c>
      <c r="B669" s="102" t="s">
        <v>1892</v>
      </c>
      <c r="C669" s="102">
        <v>4</v>
      </c>
      <c r="D669" s="102" t="s">
        <v>3466</v>
      </c>
    </row>
    <row r="670" spans="1:4">
      <c r="A670" s="102" t="s">
        <v>1893</v>
      </c>
      <c r="B670" s="102" t="s">
        <v>1894</v>
      </c>
      <c r="C670" s="102">
        <v>6</v>
      </c>
      <c r="D670" s="102" t="s">
        <v>3466</v>
      </c>
    </row>
    <row r="671" spans="1:4" ht="30">
      <c r="A671" s="102" t="s">
        <v>1895</v>
      </c>
      <c r="B671" s="102" t="s">
        <v>1896</v>
      </c>
      <c r="C671" s="102">
        <v>6</v>
      </c>
      <c r="D671" s="102" t="s">
        <v>3466</v>
      </c>
    </row>
    <row r="672" spans="1:4" ht="30">
      <c r="A672" s="102" t="s">
        <v>1897</v>
      </c>
      <c r="B672" s="102" t="s">
        <v>1898</v>
      </c>
      <c r="C672" s="102">
        <v>10</v>
      </c>
      <c r="D672" s="102" t="s">
        <v>3466</v>
      </c>
    </row>
    <row r="673" spans="1:4">
      <c r="A673" s="102" t="s">
        <v>361</v>
      </c>
      <c r="B673" s="102" t="s">
        <v>1899</v>
      </c>
      <c r="C673" s="102">
        <v>8</v>
      </c>
      <c r="D673" s="102" t="s">
        <v>3466</v>
      </c>
    </row>
    <row r="674" spans="1:4" ht="30">
      <c r="A674" s="102" t="s">
        <v>1901</v>
      </c>
      <c r="B674" s="102" t="s">
        <v>1902</v>
      </c>
      <c r="C674" s="102">
        <v>6</v>
      </c>
      <c r="D674" s="102"/>
    </row>
    <row r="675" spans="1:4">
      <c r="A675" s="102" t="s">
        <v>1908</v>
      </c>
      <c r="B675" s="102" t="s">
        <v>1909</v>
      </c>
      <c r="C675" s="102">
        <v>4</v>
      </c>
      <c r="D675" s="102"/>
    </row>
    <row r="676" spans="1:4">
      <c r="A676" s="102" t="s">
        <v>1910</v>
      </c>
      <c r="B676" s="102" t="s">
        <v>1911</v>
      </c>
      <c r="C676" s="102">
        <v>4</v>
      </c>
      <c r="D676" s="102"/>
    </row>
    <row r="677" spans="1:4">
      <c r="A677" s="102" t="s">
        <v>1912</v>
      </c>
      <c r="B677" s="102" t="s">
        <v>1913</v>
      </c>
      <c r="C677" s="102">
        <v>4</v>
      </c>
      <c r="D677" s="102" t="s">
        <v>3466</v>
      </c>
    </row>
    <row r="678" spans="1:4">
      <c r="A678" s="102" t="s">
        <v>1914</v>
      </c>
      <c r="B678" s="102" t="s">
        <v>1915</v>
      </c>
      <c r="C678" s="102">
        <v>4</v>
      </c>
      <c r="D678" s="102" t="s">
        <v>3466</v>
      </c>
    </row>
    <row r="679" spans="1:4">
      <c r="A679" s="102" t="s">
        <v>1916</v>
      </c>
      <c r="B679" s="102" t="s">
        <v>1917</v>
      </c>
      <c r="C679" s="102">
        <v>6</v>
      </c>
      <c r="D679" s="102" t="s">
        <v>3466</v>
      </c>
    </row>
    <row r="680" spans="1:4">
      <c r="A680" s="102" t="s">
        <v>1918</v>
      </c>
      <c r="B680" s="102" t="s">
        <v>1911</v>
      </c>
      <c r="C680" s="102">
        <v>4</v>
      </c>
      <c r="D680" s="102" t="s">
        <v>3466</v>
      </c>
    </row>
    <row r="681" spans="1:4">
      <c r="A681" s="102" t="s">
        <v>1919</v>
      </c>
      <c r="B681" s="102" t="s">
        <v>1920</v>
      </c>
      <c r="C681" s="102">
        <v>4</v>
      </c>
      <c r="D681" s="102" t="s">
        <v>3466</v>
      </c>
    </row>
    <row r="682" spans="1:4" ht="30">
      <c r="A682" s="102" t="s">
        <v>1921</v>
      </c>
      <c r="B682" s="102" t="s">
        <v>1922</v>
      </c>
      <c r="C682" s="102">
        <v>8</v>
      </c>
      <c r="D682" s="102" t="s">
        <v>3466</v>
      </c>
    </row>
    <row r="683" spans="1:4">
      <c r="A683" s="102" t="s">
        <v>149</v>
      </c>
      <c r="B683" s="102" t="s">
        <v>1923</v>
      </c>
      <c r="C683" s="102">
        <v>4</v>
      </c>
      <c r="D683" s="102" t="s">
        <v>3468</v>
      </c>
    </row>
    <row r="684" spans="1:4">
      <c r="A684" s="102" t="s">
        <v>1925</v>
      </c>
      <c r="B684" s="102" t="s">
        <v>1926</v>
      </c>
      <c r="C684" s="102">
        <v>6</v>
      </c>
      <c r="D684" s="102" t="s">
        <v>3468</v>
      </c>
    </row>
    <row r="685" spans="1:4">
      <c r="A685" s="102" t="s">
        <v>1928</v>
      </c>
      <c r="B685" s="102" t="s">
        <v>1929</v>
      </c>
      <c r="C685" s="102">
        <v>4</v>
      </c>
      <c r="D685" s="102" t="s">
        <v>3468</v>
      </c>
    </row>
    <row r="686" spans="1:4">
      <c r="A686" s="102" t="s">
        <v>1930</v>
      </c>
      <c r="B686" s="102" t="s">
        <v>1931</v>
      </c>
      <c r="C686" s="102">
        <v>6</v>
      </c>
      <c r="D686" s="102" t="s">
        <v>3466</v>
      </c>
    </row>
    <row r="687" spans="1:4">
      <c r="A687" s="102" t="s">
        <v>1932</v>
      </c>
      <c r="B687" s="102" t="s">
        <v>1933</v>
      </c>
      <c r="C687" s="102">
        <v>6</v>
      </c>
      <c r="D687" s="102" t="s">
        <v>3466</v>
      </c>
    </row>
    <row r="688" spans="1:4">
      <c r="A688" s="102" t="s">
        <v>1934</v>
      </c>
      <c r="B688" s="102" t="s">
        <v>1935</v>
      </c>
      <c r="C688" s="102">
        <v>6</v>
      </c>
      <c r="D688" s="102" t="s">
        <v>3466</v>
      </c>
    </row>
    <row r="689" spans="1:4">
      <c r="A689" s="102" t="s">
        <v>1936</v>
      </c>
      <c r="B689" s="102" t="s">
        <v>1937</v>
      </c>
      <c r="C689" s="102">
        <v>6</v>
      </c>
      <c r="D689" s="102" t="s">
        <v>3466</v>
      </c>
    </row>
    <row r="690" spans="1:4">
      <c r="A690" s="102" t="s">
        <v>1938</v>
      </c>
      <c r="B690" s="102" t="s">
        <v>1939</v>
      </c>
      <c r="C690" s="102">
        <v>6</v>
      </c>
      <c r="D690" s="102" t="s">
        <v>3468</v>
      </c>
    </row>
    <row r="691" spans="1:4" ht="30">
      <c r="A691" s="102" t="s">
        <v>1940</v>
      </c>
      <c r="B691" s="102" t="s">
        <v>1941</v>
      </c>
      <c r="C691" s="102">
        <v>6</v>
      </c>
      <c r="D691" s="102" t="s">
        <v>3466</v>
      </c>
    </row>
    <row r="692" spans="1:4" ht="30">
      <c r="A692" s="102" t="s">
        <v>1942</v>
      </c>
      <c r="B692" s="102" t="s">
        <v>1943</v>
      </c>
      <c r="C692" s="102">
        <v>6</v>
      </c>
      <c r="D692" s="102" t="s">
        <v>3466</v>
      </c>
    </row>
    <row r="693" spans="1:4">
      <c r="A693" s="102" t="s">
        <v>363</v>
      </c>
      <c r="B693" s="102" t="s">
        <v>1944</v>
      </c>
      <c r="C693" s="102">
        <v>4</v>
      </c>
      <c r="D693" s="102" t="s">
        <v>3466</v>
      </c>
    </row>
    <row r="694" spans="1:4">
      <c r="A694" s="102" t="s">
        <v>365</v>
      </c>
      <c r="B694" s="102" t="s">
        <v>1946</v>
      </c>
      <c r="C694" s="102">
        <v>6</v>
      </c>
      <c r="D694" s="102" t="s">
        <v>3468</v>
      </c>
    </row>
    <row r="695" spans="1:4">
      <c r="A695" s="102" t="s">
        <v>151</v>
      </c>
      <c r="B695" s="102" t="s">
        <v>1948</v>
      </c>
      <c r="C695" s="102">
        <v>6</v>
      </c>
      <c r="D695" s="102" t="s">
        <v>3466</v>
      </c>
    </row>
    <row r="696" spans="1:4">
      <c r="A696" s="102" t="s">
        <v>367</v>
      </c>
      <c r="B696" s="102" t="s">
        <v>1950</v>
      </c>
      <c r="C696" s="102">
        <v>4</v>
      </c>
      <c r="D696" s="102" t="s">
        <v>3466</v>
      </c>
    </row>
    <row r="697" spans="1:4">
      <c r="A697" s="102" t="s">
        <v>1952</v>
      </c>
      <c r="B697" s="102" t="s">
        <v>1953</v>
      </c>
      <c r="C697" s="102">
        <v>4</v>
      </c>
      <c r="D697" s="102" t="s">
        <v>3466</v>
      </c>
    </row>
    <row r="698" spans="1:4" ht="30">
      <c r="A698" s="102" t="s">
        <v>153</v>
      </c>
      <c r="B698" s="102" t="s">
        <v>1955</v>
      </c>
      <c r="C698" s="102">
        <v>6</v>
      </c>
      <c r="D698" s="102" t="s">
        <v>3466</v>
      </c>
    </row>
    <row r="699" spans="1:4">
      <c r="A699" s="102" t="s">
        <v>369</v>
      </c>
      <c r="B699" s="102" t="s">
        <v>1957</v>
      </c>
      <c r="C699" s="102">
        <v>4</v>
      </c>
      <c r="D699" s="102" t="s">
        <v>3468</v>
      </c>
    </row>
    <row r="700" spans="1:4">
      <c r="A700" s="102" t="s">
        <v>155</v>
      </c>
      <c r="B700" s="102" t="s">
        <v>1959</v>
      </c>
      <c r="C700" s="102">
        <v>6</v>
      </c>
      <c r="D700" s="102" t="s">
        <v>3466</v>
      </c>
    </row>
    <row r="701" spans="1:4">
      <c r="A701" s="102" t="s">
        <v>371</v>
      </c>
      <c r="B701" s="102" t="s">
        <v>1961</v>
      </c>
      <c r="C701" s="102">
        <v>8</v>
      </c>
      <c r="D701" s="102" t="s">
        <v>3466</v>
      </c>
    </row>
    <row r="702" spans="1:4" ht="30">
      <c r="A702" s="102" t="s">
        <v>373</v>
      </c>
      <c r="B702" s="102" t="s">
        <v>1963</v>
      </c>
      <c r="C702" s="102">
        <v>8</v>
      </c>
      <c r="D702" s="102" t="s">
        <v>3466</v>
      </c>
    </row>
    <row r="703" spans="1:4" ht="30">
      <c r="A703" s="102" t="s">
        <v>375</v>
      </c>
      <c r="B703" s="102" t="s">
        <v>1964</v>
      </c>
      <c r="C703" s="102">
        <v>8</v>
      </c>
      <c r="D703" s="102" t="s">
        <v>3466</v>
      </c>
    </row>
    <row r="704" spans="1:4">
      <c r="A704" s="102" t="s">
        <v>377</v>
      </c>
      <c r="B704" s="102" t="s">
        <v>1970</v>
      </c>
      <c r="C704" s="102">
        <v>4</v>
      </c>
      <c r="D704" s="102" t="s">
        <v>3466</v>
      </c>
    </row>
    <row r="705" spans="1:4">
      <c r="A705" s="102" t="s">
        <v>379</v>
      </c>
      <c r="B705" s="102" t="s">
        <v>1972</v>
      </c>
      <c r="C705" s="102">
        <v>8</v>
      </c>
      <c r="D705" s="102" t="s">
        <v>3466</v>
      </c>
    </row>
    <row r="706" spans="1:4">
      <c r="A706" s="102" t="s">
        <v>381</v>
      </c>
      <c r="B706" s="102" t="s">
        <v>1974</v>
      </c>
      <c r="C706" s="102">
        <v>8</v>
      </c>
      <c r="D706" s="102" t="s">
        <v>3466</v>
      </c>
    </row>
    <row r="707" spans="1:4">
      <c r="A707" s="102" t="s">
        <v>383</v>
      </c>
      <c r="B707" s="102" t="s">
        <v>1976</v>
      </c>
      <c r="C707" s="102">
        <v>8</v>
      </c>
      <c r="D707" s="102" t="s">
        <v>3466</v>
      </c>
    </row>
    <row r="708" spans="1:4" ht="30">
      <c r="A708" s="102" t="s">
        <v>1978</v>
      </c>
      <c r="B708" s="102" t="s">
        <v>1979</v>
      </c>
      <c r="C708" s="102">
        <v>8</v>
      </c>
      <c r="D708" s="102" t="s">
        <v>3466</v>
      </c>
    </row>
    <row r="709" spans="1:4" ht="30">
      <c r="A709" s="102" t="s">
        <v>385</v>
      </c>
      <c r="B709" s="102" t="s">
        <v>1980</v>
      </c>
      <c r="C709" s="102">
        <v>4</v>
      </c>
      <c r="D709" s="102"/>
    </row>
    <row r="710" spans="1:4" ht="30">
      <c r="A710" s="102" t="s">
        <v>157</v>
      </c>
      <c r="B710" s="102" t="s">
        <v>1986</v>
      </c>
      <c r="C710" s="102">
        <v>6</v>
      </c>
      <c r="D710" s="102" t="s">
        <v>3466</v>
      </c>
    </row>
    <row r="711" spans="1:4">
      <c r="A711" s="102" t="s">
        <v>159</v>
      </c>
      <c r="B711" s="102" t="s">
        <v>1989</v>
      </c>
      <c r="C711" s="102">
        <v>6</v>
      </c>
      <c r="D711" s="102" t="s">
        <v>3466</v>
      </c>
    </row>
    <row r="712" spans="1:4">
      <c r="A712" s="102" t="s">
        <v>387</v>
      </c>
      <c r="B712" s="102" t="s">
        <v>1992</v>
      </c>
      <c r="C712" s="102">
        <v>4</v>
      </c>
      <c r="D712" s="102" t="s">
        <v>3466</v>
      </c>
    </row>
    <row r="713" spans="1:4" ht="30">
      <c r="A713" s="102" t="s">
        <v>161</v>
      </c>
      <c r="B713" s="102" t="s">
        <v>2000</v>
      </c>
      <c r="C713" s="102">
        <v>4</v>
      </c>
      <c r="D713" s="102" t="s">
        <v>3466</v>
      </c>
    </row>
    <row r="714" spans="1:4">
      <c r="A714" s="102" t="s">
        <v>389</v>
      </c>
      <c r="B714" s="102" t="s">
        <v>2003</v>
      </c>
      <c r="C714" s="102">
        <v>6</v>
      </c>
      <c r="D714" s="102" t="s">
        <v>3466</v>
      </c>
    </row>
    <row r="715" spans="1:4">
      <c r="A715" s="102" t="s">
        <v>163</v>
      </c>
      <c r="B715" s="102" t="s">
        <v>2006</v>
      </c>
      <c r="C715" s="102">
        <v>6</v>
      </c>
      <c r="D715" s="102" t="s">
        <v>3466</v>
      </c>
    </row>
    <row r="716" spans="1:4" ht="30">
      <c r="A716" s="102" t="s">
        <v>166</v>
      </c>
      <c r="B716" s="102" t="s">
        <v>2008</v>
      </c>
      <c r="C716" s="102">
        <v>4</v>
      </c>
      <c r="D716" s="102" t="s">
        <v>3466</v>
      </c>
    </row>
    <row r="717" spans="1:4">
      <c r="A717" s="102" t="s">
        <v>167</v>
      </c>
      <c r="B717" s="102" t="s">
        <v>2016</v>
      </c>
      <c r="C717" s="102">
        <v>6</v>
      </c>
      <c r="D717" s="102" t="s">
        <v>3466</v>
      </c>
    </row>
    <row r="718" spans="1:4" ht="30">
      <c r="A718" s="102" t="s">
        <v>2020</v>
      </c>
      <c r="B718" s="102" t="s">
        <v>2021</v>
      </c>
      <c r="C718" s="102">
        <v>4</v>
      </c>
      <c r="D718" s="102" t="s">
        <v>3466</v>
      </c>
    </row>
    <row r="719" spans="1:4">
      <c r="A719" s="102" t="s">
        <v>2023</v>
      </c>
      <c r="B719" s="102" t="s">
        <v>2024</v>
      </c>
      <c r="C719" s="102">
        <v>4</v>
      </c>
      <c r="D719" s="102"/>
    </row>
    <row r="720" spans="1:4">
      <c r="A720" s="102" t="s">
        <v>2026</v>
      </c>
      <c r="B720" s="102" t="s">
        <v>2027</v>
      </c>
      <c r="C720" s="102">
        <v>4</v>
      </c>
      <c r="D720" s="102" t="s">
        <v>3466</v>
      </c>
    </row>
    <row r="721" spans="1:4">
      <c r="A721" s="102" t="s">
        <v>2029</v>
      </c>
      <c r="B721" s="102" t="s">
        <v>2030</v>
      </c>
      <c r="C721" s="102">
        <v>4</v>
      </c>
      <c r="D721" s="102" t="s">
        <v>3466</v>
      </c>
    </row>
    <row r="722" spans="1:4">
      <c r="A722" s="102" t="s">
        <v>2036</v>
      </c>
      <c r="B722" s="102" t="s">
        <v>2037</v>
      </c>
      <c r="C722" s="102">
        <v>4</v>
      </c>
      <c r="D722" s="102" t="s">
        <v>3466</v>
      </c>
    </row>
    <row r="723" spans="1:4">
      <c r="A723" s="102" t="s">
        <v>2039</v>
      </c>
      <c r="B723" s="102" t="s">
        <v>2040</v>
      </c>
      <c r="C723" s="102">
        <v>4</v>
      </c>
      <c r="D723" s="102" t="s">
        <v>3466</v>
      </c>
    </row>
    <row r="724" spans="1:4">
      <c r="A724" s="102" t="s">
        <v>2042</v>
      </c>
      <c r="B724" s="102" t="s">
        <v>2043</v>
      </c>
      <c r="C724" s="102">
        <v>4</v>
      </c>
      <c r="D724" s="102" t="s">
        <v>3466</v>
      </c>
    </row>
    <row r="725" spans="1:4">
      <c r="A725" s="102" t="s">
        <v>2045</v>
      </c>
      <c r="B725" s="102" t="s">
        <v>2046</v>
      </c>
      <c r="C725" s="102">
        <v>6</v>
      </c>
      <c r="D725" s="102" t="s">
        <v>3466</v>
      </c>
    </row>
    <row r="726" spans="1:4">
      <c r="A726" s="102" t="s">
        <v>2048</v>
      </c>
      <c r="B726" s="102" t="s">
        <v>2049</v>
      </c>
      <c r="C726" s="102">
        <v>6</v>
      </c>
      <c r="D726" s="102" t="s">
        <v>3466</v>
      </c>
    </row>
    <row r="727" spans="1:4">
      <c r="A727" s="102" t="s">
        <v>2050</v>
      </c>
      <c r="B727" s="102" t="s">
        <v>2051</v>
      </c>
      <c r="C727" s="102">
        <v>6</v>
      </c>
      <c r="D727" s="102" t="s">
        <v>3466</v>
      </c>
    </row>
    <row r="728" spans="1:4">
      <c r="A728" s="102" t="s">
        <v>2052</v>
      </c>
      <c r="B728" s="102" t="s">
        <v>2053</v>
      </c>
      <c r="C728" s="102">
        <v>6</v>
      </c>
      <c r="D728" s="102" t="s">
        <v>3466</v>
      </c>
    </row>
    <row r="729" spans="1:4">
      <c r="A729" s="102" t="s">
        <v>2055</v>
      </c>
      <c r="B729" s="102" t="s">
        <v>2056</v>
      </c>
      <c r="C729" s="102">
        <v>6</v>
      </c>
      <c r="D729" s="102" t="s">
        <v>3466</v>
      </c>
    </row>
    <row r="730" spans="1:4">
      <c r="A730" s="102" t="s">
        <v>2058</v>
      </c>
      <c r="B730" s="102" t="s">
        <v>2059</v>
      </c>
      <c r="C730" s="102">
        <v>6</v>
      </c>
      <c r="D730" s="102" t="s">
        <v>3466</v>
      </c>
    </row>
    <row r="731" spans="1:4" ht="30">
      <c r="A731" s="102" t="s">
        <v>2061</v>
      </c>
      <c r="B731" s="102" t="s">
        <v>2062</v>
      </c>
      <c r="C731" s="102">
        <v>6</v>
      </c>
      <c r="D731" s="102" t="s">
        <v>3466</v>
      </c>
    </row>
    <row r="732" spans="1:4">
      <c r="A732" s="102" t="s">
        <v>2064</v>
      </c>
      <c r="B732" s="102" t="s">
        <v>2065</v>
      </c>
      <c r="C732" s="102">
        <v>6</v>
      </c>
      <c r="D732" s="102" t="s">
        <v>3468</v>
      </c>
    </row>
    <row r="733" spans="1:4" ht="30">
      <c r="A733" s="102" t="s">
        <v>2067</v>
      </c>
      <c r="B733" s="102" t="s">
        <v>2068</v>
      </c>
      <c r="C733" s="102">
        <v>6</v>
      </c>
      <c r="D733" s="102" t="s">
        <v>3466</v>
      </c>
    </row>
    <row r="734" spans="1:4">
      <c r="A734" s="102" t="s">
        <v>2070</v>
      </c>
      <c r="B734" s="102" t="s">
        <v>2071</v>
      </c>
      <c r="C734" s="102">
        <v>6</v>
      </c>
      <c r="D734" s="102" t="s">
        <v>3466</v>
      </c>
    </row>
    <row r="735" spans="1:4">
      <c r="A735" s="102" t="s">
        <v>2073</v>
      </c>
      <c r="B735" s="102" t="s">
        <v>2074</v>
      </c>
      <c r="C735" s="102">
        <v>6</v>
      </c>
      <c r="D735" s="102" t="s">
        <v>3467</v>
      </c>
    </row>
    <row r="736" spans="1:4">
      <c r="A736" s="102" t="s">
        <v>2076</v>
      </c>
      <c r="B736" s="102" t="s">
        <v>2077</v>
      </c>
      <c r="C736" s="102">
        <v>6</v>
      </c>
      <c r="D736" s="102" t="s">
        <v>3467</v>
      </c>
    </row>
    <row r="737" spans="1:4">
      <c r="A737" s="102" t="s">
        <v>2079</v>
      </c>
      <c r="B737" s="102" t="s">
        <v>2080</v>
      </c>
      <c r="C737" s="102">
        <v>6</v>
      </c>
      <c r="D737" s="102" t="s">
        <v>3466</v>
      </c>
    </row>
    <row r="738" spans="1:4">
      <c r="A738" s="102" t="s">
        <v>2082</v>
      </c>
      <c r="B738" s="102" t="s">
        <v>2083</v>
      </c>
      <c r="C738" s="102">
        <v>6</v>
      </c>
      <c r="D738" s="102" t="s">
        <v>3467</v>
      </c>
    </row>
    <row r="739" spans="1:4">
      <c r="A739" s="102" t="s">
        <v>2084</v>
      </c>
      <c r="B739" s="102" t="s">
        <v>2085</v>
      </c>
      <c r="C739" s="102">
        <v>6</v>
      </c>
      <c r="D739" s="102" t="s">
        <v>3466</v>
      </c>
    </row>
    <row r="740" spans="1:4">
      <c r="A740" s="102" t="s">
        <v>2086</v>
      </c>
      <c r="B740" s="102" t="s">
        <v>2087</v>
      </c>
      <c r="C740" s="102">
        <v>6</v>
      </c>
      <c r="D740" s="102" t="s">
        <v>3468</v>
      </c>
    </row>
    <row r="741" spans="1:4" ht="30">
      <c r="A741" s="102" t="s">
        <v>2088</v>
      </c>
      <c r="B741" s="102" t="s">
        <v>2089</v>
      </c>
      <c r="C741" s="102">
        <v>6</v>
      </c>
      <c r="D741" s="102" t="s">
        <v>3466</v>
      </c>
    </row>
    <row r="742" spans="1:4">
      <c r="A742" s="102" t="s">
        <v>2092</v>
      </c>
      <c r="B742" s="102" t="s">
        <v>2093</v>
      </c>
      <c r="C742" s="102">
        <v>6</v>
      </c>
      <c r="D742" s="102" t="s">
        <v>3466</v>
      </c>
    </row>
    <row r="743" spans="1:4" ht="30">
      <c r="A743" s="102" t="s">
        <v>2095</v>
      </c>
      <c r="B743" s="102" t="s">
        <v>2096</v>
      </c>
      <c r="C743" s="102">
        <v>6</v>
      </c>
      <c r="D743" s="102" t="s">
        <v>3466</v>
      </c>
    </row>
    <row r="744" spans="1:4">
      <c r="A744" s="102" t="s">
        <v>2098</v>
      </c>
      <c r="B744" s="102" t="s">
        <v>2099</v>
      </c>
      <c r="C744" s="102">
        <v>4</v>
      </c>
      <c r="D744" s="102" t="s">
        <v>3466</v>
      </c>
    </row>
    <row r="745" spans="1:4" ht="30">
      <c r="A745" s="102" t="s">
        <v>2100</v>
      </c>
      <c r="B745" s="102" t="s">
        <v>2101</v>
      </c>
      <c r="C745" s="102">
        <v>6</v>
      </c>
      <c r="D745" s="102" t="s">
        <v>3466</v>
      </c>
    </row>
    <row r="746" spans="1:4">
      <c r="A746" s="102" t="s">
        <v>2103</v>
      </c>
      <c r="B746" s="102" t="s">
        <v>2104</v>
      </c>
      <c r="C746" s="102">
        <v>6</v>
      </c>
      <c r="D746" s="102" t="s">
        <v>3466</v>
      </c>
    </row>
    <row r="747" spans="1:4" ht="30">
      <c r="A747" s="102" t="s">
        <v>2105</v>
      </c>
      <c r="B747" s="102" t="s">
        <v>2106</v>
      </c>
      <c r="C747" s="102">
        <v>6</v>
      </c>
      <c r="D747" s="102" t="s">
        <v>3466</v>
      </c>
    </row>
    <row r="748" spans="1:4" ht="30">
      <c r="A748" s="102" t="s">
        <v>2108</v>
      </c>
      <c r="B748" s="102" t="s">
        <v>2109</v>
      </c>
      <c r="C748" s="102">
        <v>6</v>
      </c>
      <c r="D748" s="102" t="s">
        <v>3466</v>
      </c>
    </row>
    <row r="749" spans="1:4" ht="45">
      <c r="A749" s="102" t="s">
        <v>2111</v>
      </c>
      <c r="B749" s="102" t="s">
        <v>2112</v>
      </c>
      <c r="C749" s="102">
        <v>6</v>
      </c>
      <c r="D749" s="102" t="s">
        <v>3466</v>
      </c>
    </row>
    <row r="750" spans="1:4" ht="30">
      <c r="A750" s="102" t="s">
        <v>2114</v>
      </c>
      <c r="B750" s="102" t="s">
        <v>2115</v>
      </c>
      <c r="C750" s="102">
        <v>6</v>
      </c>
      <c r="D750" s="102" t="s">
        <v>3466</v>
      </c>
    </row>
    <row r="751" spans="1:4">
      <c r="A751" s="102" t="s">
        <v>391</v>
      </c>
      <c r="B751" s="102" t="s">
        <v>2117</v>
      </c>
      <c r="C751" s="102">
        <v>8</v>
      </c>
      <c r="D751" s="102" t="s">
        <v>3466</v>
      </c>
    </row>
    <row r="752" spans="1:4">
      <c r="A752" s="102" t="s">
        <v>2119</v>
      </c>
      <c r="B752" s="102" t="s">
        <v>2120</v>
      </c>
      <c r="C752" s="102">
        <v>6</v>
      </c>
      <c r="D752" s="102" t="s">
        <v>3466</v>
      </c>
    </row>
    <row r="753" spans="1:4" ht="30">
      <c r="A753" s="102" t="s">
        <v>2121</v>
      </c>
      <c r="B753" s="102" t="s">
        <v>2122</v>
      </c>
      <c r="C753" s="102">
        <v>8</v>
      </c>
      <c r="D753" s="102" t="s">
        <v>3466</v>
      </c>
    </row>
    <row r="754" spans="1:4" ht="30">
      <c r="A754" s="102" t="s">
        <v>2123</v>
      </c>
      <c r="B754" s="102" t="s">
        <v>2124</v>
      </c>
      <c r="C754" s="102">
        <v>6</v>
      </c>
      <c r="D754" s="102" t="s">
        <v>3466</v>
      </c>
    </row>
    <row r="755" spans="1:4">
      <c r="A755" s="102" t="s">
        <v>2125</v>
      </c>
      <c r="B755" s="102" t="s">
        <v>2126</v>
      </c>
      <c r="C755" s="102">
        <v>6</v>
      </c>
      <c r="D755" s="102" t="s">
        <v>3466</v>
      </c>
    </row>
    <row r="756" spans="1:4">
      <c r="A756" s="102" t="s">
        <v>2127</v>
      </c>
      <c r="B756" s="102" t="s">
        <v>2128</v>
      </c>
      <c r="C756" s="102">
        <v>6</v>
      </c>
      <c r="D756" s="102" t="s">
        <v>3466</v>
      </c>
    </row>
    <row r="757" spans="1:4">
      <c r="A757" s="102" t="s">
        <v>2129</v>
      </c>
      <c r="B757" s="102" t="s">
        <v>2130</v>
      </c>
      <c r="C757" s="102">
        <v>6</v>
      </c>
      <c r="D757" s="102" t="s">
        <v>3466</v>
      </c>
    </row>
    <row r="758" spans="1:4">
      <c r="A758" s="102" t="s">
        <v>2131</v>
      </c>
      <c r="B758" s="102" t="s">
        <v>2132</v>
      </c>
      <c r="C758" s="102">
        <v>6</v>
      </c>
      <c r="D758" s="102" t="s">
        <v>3466</v>
      </c>
    </row>
    <row r="759" spans="1:4" ht="30">
      <c r="A759" s="102" t="s">
        <v>2133</v>
      </c>
      <c r="B759" s="102" t="s">
        <v>2134</v>
      </c>
      <c r="C759" s="102">
        <v>6</v>
      </c>
      <c r="D759" s="102" t="s">
        <v>3466</v>
      </c>
    </row>
    <row r="760" spans="1:4" ht="30">
      <c r="A760" s="102" t="s">
        <v>2135</v>
      </c>
      <c r="B760" s="102" t="s">
        <v>2136</v>
      </c>
      <c r="C760" s="102">
        <v>6</v>
      </c>
      <c r="D760" s="102" t="s">
        <v>3466</v>
      </c>
    </row>
    <row r="761" spans="1:4" ht="30">
      <c r="A761" s="102" t="s">
        <v>2137</v>
      </c>
      <c r="B761" s="102" t="s">
        <v>2138</v>
      </c>
      <c r="C761" s="102">
        <v>6</v>
      </c>
      <c r="D761" s="102" t="s">
        <v>3466</v>
      </c>
    </row>
    <row r="762" spans="1:4" ht="30">
      <c r="A762" s="102" t="s">
        <v>2139</v>
      </c>
      <c r="B762" s="102" t="s">
        <v>2140</v>
      </c>
      <c r="C762" s="102">
        <v>6</v>
      </c>
      <c r="D762" s="102" t="s">
        <v>3466</v>
      </c>
    </row>
    <row r="763" spans="1:4">
      <c r="A763" s="102" t="s">
        <v>2141</v>
      </c>
      <c r="B763" s="102" t="s">
        <v>2142</v>
      </c>
      <c r="C763" s="102">
        <v>6</v>
      </c>
      <c r="D763" s="102" t="s">
        <v>3466</v>
      </c>
    </row>
    <row r="764" spans="1:4">
      <c r="A764" s="102" t="s">
        <v>2143</v>
      </c>
      <c r="B764" s="102" t="s">
        <v>2144</v>
      </c>
      <c r="C764" s="102">
        <v>6</v>
      </c>
      <c r="D764" s="102" t="s">
        <v>3466</v>
      </c>
    </row>
    <row r="765" spans="1:4">
      <c r="A765" s="102" t="s">
        <v>2145</v>
      </c>
      <c r="B765" s="102" t="s">
        <v>2146</v>
      </c>
      <c r="C765" s="102">
        <v>6</v>
      </c>
      <c r="D765" s="102" t="s">
        <v>3466</v>
      </c>
    </row>
    <row r="766" spans="1:4">
      <c r="A766" s="102" t="s">
        <v>2147</v>
      </c>
      <c r="B766" s="102" t="s">
        <v>2148</v>
      </c>
      <c r="C766" s="102">
        <v>6</v>
      </c>
      <c r="D766" s="102" t="s">
        <v>3466</v>
      </c>
    </row>
    <row r="767" spans="1:4">
      <c r="A767" s="102" t="s">
        <v>2149</v>
      </c>
      <c r="B767" s="102" t="s">
        <v>2150</v>
      </c>
      <c r="C767" s="102">
        <v>5</v>
      </c>
      <c r="D767" s="102" t="s">
        <v>3466</v>
      </c>
    </row>
    <row r="768" spans="1:4">
      <c r="A768" s="102" t="s">
        <v>2151</v>
      </c>
      <c r="B768" s="102" t="s">
        <v>2152</v>
      </c>
      <c r="C768" s="102">
        <v>6</v>
      </c>
      <c r="D768" s="102" t="s">
        <v>3466</v>
      </c>
    </row>
    <row r="769" spans="1:4">
      <c r="A769" s="102" t="s">
        <v>2153</v>
      </c>
      <c r="B769" s="102" t="s">
        <v>2154</v>
      </c>
      <c r="C769" s="102">
        <v>2</v>
      </c>
      <c r="D769" s="102" t="s">
        <v>3466</v>
      </c>
    </row>
    <row r="770" spans="1:4">
      <c r="A770" s="102" t="s">
        <v>2155</v>
      </c>
      <c r="B770" s="102" t="s">
        <v>2156</v>
      </c>
      <c r="C770" s="102">
        <v>6</v>
      </c>
      <c r="D770" s="102" t="s">
        <v>3466</v>
      </c>
    </row>
    <row r="771" spans="1:4" ht="30">
      <c r="A771" s="102" t="s">
        <v>2157</v>
      </c>
      <c r="B771" s="102" t="s">
        <v>2158</v>
      </c>
      <c r="C771" s="102">
        <v>6</v>
      </c>
      <c r="D771" s="102" t="s">
        <v>3466</v>
      </c>
    </row>
    <row r="772" spans="1:4">
      <c r="A772" s="102" t="s">
        <v>2159</v>
      </c>
      <c r="B772" s="102" t="s">
        <v>2160</v>
      </c>
      <c r="C772" s="102">
        <v>6</v>
      </c>
      <c r="D772" s="102" t="s">
        <v>3467</v>
      </c>
    </row>
    <row r="773" spans="1:4">
      <c r="A773" s="102" t="s">
        <v>2162</v>
      </c>
      <c r="B773" s="102" t="s">
        <v>2163</v>
      </c>
      <c r="C773" s="102">
        <v>6</v>
      </c>
      <c r="D773" s="102" t="s">
        <v>3466</v>
      </c>
    </row>
    <row r="774" spans="1:4">
      <c r="A774" s="102" t="s">
        <v>2164</v>
      </c>
      <c r="B774" s="102" t="s">
        <v>2165</v>
      </c>
      <c r="C774" s="102">
        <v>6</v>
      </c>
      <c r="D774" s="102" t="s">
        <v>3467</v>
      </c>
    </row>
    <row r="775" spans="1:4">
      <c r="A775" s="102" t="s">
        <v>2166</v>
      </c>
      <c r="B775" s="102" t="s">
        <v>2167</v>
      </c>
      <c r="C775" s="102">
        <v>6</v>
      </c>
      <c r="D775" s="102" t="s">
        <v>3467</v>
      </c>
    </row>
    <row r="776" spans="1:4">
      <c r="A776" s="102" t="s">
        <v>2168</v>
      </c>
      <c r="B776" s="102" t="s">
        <v>2169</v>
      </c>
      <c r="C776" s="102">
        <v>6</v>
      </c>
      <c r="D776" s="102" t="s">
        <v>3466</v>
      </c>
    </row>
    <row r="777" spans="1:4">
      <c r="A777" s="102" t="s">
        <v>2170</v>
      </c>
      <c r="B777" s="102" t="s">
        <v>2171</v>
      </c>
      <c r="C777" s="102">
        <v>6</v>
      </c>
      <c r="D777" s="102" t="s">
        <v>3467</v>
      </c>
    </row>
    <row r="778" spans="1:4">
      <c r="A778" s="102" t="s">
        <v>169</v>
      </c>
      <c r="B778" s="102" t="s">
        <v>2172</v>
      </c>
      <c r="C778" s="102">
        <v>6</v>
      </c>
      <c r="D778" s="102" t="s">
        <v>3466</v>
      </c>
    </row>
    <row r="779" spans="1:4">
      <c r="A779" s="102" t="s">
        <v>2173</v>
      </c>
      <c r="B779" s="102" t="s">
        <v>2174</v>
      </c>
      <c r="C779" s="102">
        <v>6</v>
      </c>
      <c r="D779" s="102" t="s">
        <v>3466</v>
      </c>
    </row>
    <row r="780" spans="1:4">
      <c r="A780" s="102" t="s">
        <v>2175</v>
      </c>
      <c r="B780" s="102" t="s">
        <v>2176</v>
      </c>
      <c r="C780" s="102">
        <v>6</v>
      </c>
      <c r="D780" s="102" t="s">
        <v>3466</v>
      </c>
    </row>
    <row r="781" spans="1:4">
      <c r="A781" s="102" t="s">
        <v>2177</v>
      </c>
      <c r="B781" s="102" t="s">
        <v>2178</v>
      </c>
      <c r="C781" s="102">
        <v>6</v>
      </c>
      <c r="D781" s="102" t="s">
        <v>3466</v>
      </c>
    </row>
    <row r="782" spans="1:4">
      <c r="A782" s="102" t="s">
        <v>2179</v>
      </c>
      <c r="B782" s="102" t="s">
        <v>2180</v>
      </c>
      <c r="C782" s="102">
        <v>6</v>
      </c>
      <c r="D782" s="102" t="s">
        <v>3466</v>
      </c>
    </row>
    <row r="783" spans="1:4">
      <c r="A783" s="102" t="s">
        <v>2181</v>
      </c>
      <c r="B783" s="102" t="s">
        <v>2182</v>
      </c>
      <c r="C783" s="102">
        <v>6</v>
      </c>
      <c r="D783" s="102" t="s">
        <v>3466</v>
      </c>
    </row>
    <row r="784" spans="1:4">
      <c r="A784" s="102" t="s">
        <v>2183</v>
      </c>
      <c r="B784" s="102" t="s">
        <v>2184</v>
      </c>
      <c r="C784" s="102">
        <v>6</v>
      </c>
      <c r="D784" s="102" t="s">
        <v>3466</v>
      </c>
    </row>
    <row r="785" spans="1:4">
      <c r="A785" s="102" t="s">
        <v>2185</v>
      </c>
      <c r="B785" s="102" t="s">
        <v>2186</v>
      </c>
      <c r="C785" s="102">
        <v>4</v>
      </c>
      <c r="D785" s="102" t="s">
        <v>3466</v>
      </c>
    </row>
    <row r="786" spans="1:4">
      <c r="A786" s="102" t="s">
        <v>2188</v>
      </c>
      <c r="B786" s="102" t="s">
        <v>2189</v>
      </c>
      <c r="C786" s="102">
        <v>4</v>
      </c>
      <c r="D786" s="102" t="s">
        <v>3466</v>
      </c>
    </row>
    <row r="787" spans="1:4">
      <c r="A787" s="102" t="s">
        <v>2190</v>
      </c>
      <c r="B787" s="102" t="s">
        <v>2191</v>
      </c>
      <c r="C787" s="102">
        <v>4</v>
      </c>
      <c r="D787" s="102" t="s">
        <v>3466</v>
      </c>
    </row>
    <row r="788" spans="1:4">
      <c r="A788" s="102" t="s">
        <v>2192</v>
      </c>
      <c r="B788" s="102" t="s">
        <v>2193</v>
      </c>
      <c r="C788" s="102">
        <v>8</v>
      </c>
      <c r="D788" s="102" t="s">
        <v>3467</v>
      </c>
    </row>
    <row r="789" spans="1:4">
      <c r="A789" s="102" t="s">
        <v>2195</v>
      </c>
      <c r="B789" s="102" t="s">
        <v>2196</v>
      </c>
      <c r="C789" s="102">
        <v>4</v>
      </c>
      <c r="D789" s="102"/>
    </row>
    <row r="790" spans="1:4">
      <c r="A790" s="102" t="s">
        <v>2197</v>
      </c>
      <c r="B790" s="102" t="s">
        <v>2198</v>
      </c>
      <c r="C790" s="102">
        <v>8</v>
      </c>
      <c r="D790" s="102" t="s">
        <v>3467</v>
      </c>
    </row>
    <row r="791" spans="1:4">
      <c r="A791" s="102" t="s">
        <v>2199</v>
      </c>
      <c r="B791" s="102" t="s">
        <v>2200</v>
      </c>
      <c r="C791" s="102">
        <v>4</v>
      </c>
      <c r="D791" s="102" t="s">
        <v>3466</v>
      </c>
    </row>
    <row r="792" spans="1:4">
      <c r="A792" s="102" t="s">
        <v>2201</v>
      </c>
      <c r="B792" s="102" t="s">
        <v>2202</v>
      </c>
      <c r="C792" s="102">
        <v>6</v>
      </c>
      <c r="D792" s="102" t="s">
        <v>3466</v>
      </c>
    </row>
    <row r="793" spans="1:4" ht="30">
      <c r="A793" s="102" t="s">
        <v>2203</v>
      </c>
      <c r="B793" s="102" t="s">
        <v>2204</v>
      </c>
      <c r="C793" s="102">
        <v>6</v>
      </c>
      <c r="D793" s="102" t="s">
        <v>3466</v>
      </c>
    </row>
    <row r="794" spans="1:4">
      <c r="A794" s="102" t="s">
        <v>171</v>
      </c>
      <c r="B794" s="102" t="s">
        <v>2205</v>
      </c>
      <c r="C794" s="102">
        <v>6</v>
      </c>
      <c r="D794" s="102" t="s">
        <v>3466</v>
      </c>
    </row>
    <row r="795" spans="1:4">
      <c r="A795" s="102" t="s">
        <v>2206</v>
      </c>
      <c r="B795" s="102" t="s">
        <v>2207</v>
      </c>
      <c r="C795" s="102">
        <v>6</v>
      </c>
      <c r="D795" s="102" t="s">
        <v>3466</v>
      </c>
    </row>
    <row r="796" spans="1:4">
      <c r="A796" s="102" t="s">
        <v>2208</v>
      </c>
      <c r="B796" s="102" t="s">
        <v>2209</v>
      </c>
      <c r="C796" s="102">
        <v>6</v>
      </c>
      <c r="D796" s="102" t="s">
        <v>3468</v>
      </c>
    </row>
    <row r="797" spans="1:4">
      <c r="A797" s="102" t="s">
        <v>2211</v>
      </c>
      <c r="B797" s="102" t="s">
        <v>2212</v>
      </c>
      <c r="C797" s="102">
        <v>6</v>
      </c>
      <c r="D797" s="102" t="s">
        <v>3466</v>
      </c>
    </row>
    <row r="798" spans="1:4">
      <c r="A798" s="102" t="s">
        <v>2213</v>
      </c>
      <c r="B798" s="102" t="s">
        <v>2214</v>
      </c>
      <c r="C798" s="102">
        <v>6</v>
      </c>
      <c r="D798" s="102" t="s">
        <v>3466</v>
      </c>
    </row>
    <row r="799" spans="1:4">
      <c r="A799" s="102" t="s">
        <v>2215</v>
      </c>
      <c r="B799" s="102" t="s">
        <v>2216</v>
      </c>
      <c r="C799" s="102">
        <v>6</v>
      </c>
      <c r="D799" s="102"/>
    </row>
    <row r="800" spans="1:4" ht="30">
      <c r="A800" s="102" t="s">
        <v>2217</v>
      </c>
      <c r="B800" s="102" t="s">
        <v>2218</v>
      </c>
      <c r="C800" s="102">
        <v>6</v>
      </c>
      <c r="D800" s="102" t="s">
        <v>3466</v>
      </c>
    </row>
    <row r="801" spans="1:4">
      <c r="A801" s="102" t="s">
        <v>2220</v>
      </c>
      <c r="B801" s="102" t="s">
        <v>2221</v>
      </c>
      <c r="C801" s="102">
        <v>6</v>
      </c>
      <c r="D801" s="102" t="s">
        <v>3466</v>
      </c>
    </row>
    <row r="802" spans="1:4">
      <c r="A802" s="102" t="s">
        <v>2222</v>
      </c>
      <c r="B802" s="102" t="s">
        <v>2223</v>
      </c>
      <c r="C802" s="102">
        <v>6</v>
      </c>
      <c r="D802" s="102" t="s">
        <v>3466</v>
      </c>
    </row>
    <row r="803" spans="1:4">
      <c r="A803" s="102" t="s">
        <v>2224</v>
      </c>
      <c r="B803" s="102" t="s">
        <v>2225</v>
      </c>
      <c r="C803" s="102">
        <v>6</v>
      </c>
      <c r="D803" s="102" t="s">
        <v>3466</v>
      </c>
    </row>
    <row r="804" spans="1:4">
      <c r="A804" s="102" t="s">
        <v>2226</v>
      </c>
      <c r="B804" s="102" t="s">
        <v>2227</v>
      </c>
      <c r="C804" s="102">
        <v>6</v>
      </c>
      <c r="D804" s="102" t="s">
        <v>3466</v>
      </c>
    </row>
    <row r="805" spans="1:4" ht="30">
      <c r="A805" s="102" t="s">
        <v>174</v>
      </c>
      <c r="B805" s="102" t="s">
        <v>2228</v>
      </c>
      <c r="C805" s="102">
        <v>6</v>
      </c>
      <c r="D805" s="102" t="s">
        <v>3466</v>
      </c>
    </row>
    <row r="806" spans="1:4" ht="30">
      <c r="A806" s="102" t="s">
        <v>2232</v>
      </c>
      <c r="B806" s="102" t="s">
        <v>2233</v>
      </c>
      <c r="C806" s="102">
        <v>6</v>
      </c>
      <c r="D806" s="102" t="s">
        <v>3466</v>
      </c>
    </row>
    <row r="807" spans="1:4">
      <c r="A807" s="102" t="s">
        <v>2237</v>
      </c>
      <c r="B807" s="102" t="s">
        <v>2238</v>
      </c>
      <c r="C807" s="102">
        <v>6</v>
      </c>
      <c r="D807" s="102" t="s">
        <v>3466</v>
      </c>
    </row>
    <row r="808" spans="1:4">
      <c r="A808" s="102" t="s">
        <v>2240</v>
      </c>
      <c r="B808" s="102" t="s">
        <v>2241</v>
      </c>
      <c r="C808" s="102">
        <v>4</v>
      </c>
      <c r="D808" s="102" t="s">
        <v>3467</v>
      </c>
    </row>
    <row r="809" spans="1:4" ht="30">
      <c r="A809" s="102" t="s">
        <v>2243</v>
      </c>
      <c r="B809" s="102" t="s">
        <v>2244</v>
      </c>
      <c r="C809" s="102">
        <v>6</v>
      </c>
      <c r="D809" s="102" t="s">
        <v>3466</v>
      </c>
    </row>
    <row r="810" spans="1:4" ht="30">
      <c r="A810" s="102" t="s">
        <v>2247</v>
      </c>
      <c r="B810" s="102" t="s">
        <v>2248</v>
      </c>
      <c r="C810" s="102">
        <v>6</v>
      </c>
      <c r="D810" s="102" t="s">
        <v>3466</v>
      </c>
    </row>
    <row r="811" spans="1:4">
      <c r="A811" s="102" t="s">
        <v>2250</v>
      </c>
      <c r="B811" s="102" t="s">
        <v>2251</v>
      </c>
      <c r="C811" s="102">
        <v>6</v>
      </c>
      <c r="D811" s="102" t="s">
        <v>3466</v>
      </c>
    </row>
    <row r="812" spans="1:4" ht="30">
      <c r="A812" s="102" t="s">
        <v>2255</v>
      </c>
      <c r="B812" s="102" t="s">
        <v>2256</v>
      </c>
      <c r="C812" s="102">
        <v>6</v>
      </c>
      <c r="D812" s="102" t="s">
        <v>3466</v>
      </c>
    </row>
    <row r="813" spans="1:4" ht="30">
      <c r="A813" s="102" t="s">
        <v>2262</v>
      </c>
      <c r="B813" s="102" t="s">
        <v>2263</v>
      </c>
      <c r="C813" s="102">
        <v>6</v>
      </c>
      <c r="D813" s="102" t="s">
        <v>3466</v>
      </c>
    </row>
    <row r="814" spans="1:4">
      <c r="A814" s="102" t="s">
        <v>2265</v>
      </c>
      <c r="B814" s="102" t="s">
        <v>2266</v>
      </c>
      <c r="C814" s="102">
        <v>6</v>
      </c>
      <c r="D814" s="102" t="s">
        <v>3466</v>
      </c>
    </row>
    <row r="815" spans="1:4" ht="30">
      <c r="A815" s="102" t="s">
        <v>2267</v>
      </c>
      <c r="B815" s="102" t="s">
        <v>2268</v>
      </c>
      <c r="C815" s="102">
        <v>6</v>
      </c>
      <c r="D815" s="102" t="s">
        <v>3466</v>
      </c>
    </row>
    <row r="816" spans="1:4" ht="30">
      <c r="A816" s="102" t="s">
        <v>2270</v>
      </c>
      <c r="B816" s="102" t="s">
        <v>2271</v>
      </c>
      <c r="C816" s="102">
        <v>6</v>
      </c>
      <c r="D816" s="102" t="s">
        <v>3466</v>
      </c>
    </row>
    <row r="817" spans="1:4" ht="30">
      <c r="A817" s="102" t="s">
        <v>2273</v>
      </c>
      <c r="B817" s="102" t="s">
        <v>2274</v>
      </c>
      <c r="C817" s="102">
        <v>6</v>
      </c>
      <c r="D817" s="102" t="s">
        <v>3466</v>
      </c>
    </row>
    <row r="818" spans="1:4" ht="30">
      <c r="A818" s="102" t="s">
        <v>2276</v>
      </c>
      <c r="B818" s="102" t="s">
        <v>2277</v>
      </c>
      <c r="C818" s="102">
        <v>6</v>
      </c>
      <c r="D818" s="102" t="s">
        <v>3466</v>
      </c>
    </row>
    <row r="819" spans="1:4" ht="45">
      <c r="A819" s="102" t="s">
        <v>2279</v>
      </c>
      <c r="B819" s="102" t="s">
        <v>2280</v>
      </c>
      <c r="C819" s="102">
        <v>6</v>
      </c>
      <c r="D819" s="102" t="s">
        <v>3466</v>
      </c>
    </row>
    <row r="820" spans="1:4" ht="30">
      <c r="A820" s="102" t="s">
        <v>2282</v>
      </c>
      <c r="B820" s="102" t="s">
        <v>2283</v>
      </c>
      <c r="C820" s="102">
        <v>8</v>
      </c>
      <c r="D820" s="102" t="s">
        <v>3466</v>
      </c>
    </row>
    <row r="821" spans="1:4" ht="30">
      <c r="A821" s="102" t="s">
        <v>2285</v>
      </c>
      <c r="B821" s="102" t="s">
        <v>2286</v>
      </c>
      <c r="C821" s="102">
        <v>6</v>
      </c>
      <c r="D821" s="102" t="s">
        <v>3466</v>
      </c>
    </row>
    <row r="822" spans="1:4" ht="30">
      <c r="A822" s="102" t="s">
        <v>2288</v>
      </c>
      <c r="B822" s="102" t="s">
        <v>2289</v>
      </c>
      <c r="C822" s="102">
        <v>4</v>
      </c>
      <c r="D822" s="102" t="s">
        <v>3466</v>
      </c>
    </row>
    <row r="823" spans="1:4">
      <c r="A823" s="102" t="s">
        <v>2291</v>
      </c>
      <c r="B823" s="102" t="s">
        <v>2292</v>
      </c>
      <c r="C823" s="102">
        <v>6</v>
      </c>
      <c r="D823" s="102" t="s">
        <v>3467</v>
      </c>
    </row>
    <row r="824" spans="1:4">
      <c r="A824" s="102" t="s">
        <v>2294</v>
      </c>
      <c r="B824" s="102" t="s">
        <v>2295</v>
      </c>
      <c r="C824" s="102">
        <v>6</v>
      </c>
      <c r="D824" s="102" t="s">
        <v>3468</v>
      </c>
    </row>
    <row r="825" spans="1:4" ht="30">
      <c r="A825" s="102" t="s">
        <v>2296</v>
      </c>
      <c r="B825" s="102" t="s">
        <v>2297</v>
      </c>
      <c r="C825" s="102">
        <v>6</v>
      </c>
      <c r="D825" s="102" t="s">
        <v>3468</v>
      </c>
    </row>
    <row r="826" spans="1:4" ht="30">
      <c r="A826" s="102" t="s">
        <v>2302</v>
      </c>
      <c r="B826" s="102" t="s">
        <v>2303</v>
      </c>
      <c r="C826" s="102">
        <v>6</v>
      </c>
      <c r="D826" s="102" t="s">
        <v>3468</v>
      </c>
    </row>
    <row r="827" spans="1:4" ht="30">
      <c r="A827" s="102" t="s">
        <v>2306</v>
      </c>
      <c r="B827" s="102" t="s">
        <v>2307</v>
      </c>
      <c r="C827" s="102">
        <v>6</v>
      </c>
      <c r="D827" s="102" t="s">
        <v>3468</v>
      </c>
    </row>
    <row r="828" spans="1:4" ht="30">
      <c r="A828" s="102" t="s">
        <v>2313</v>
      </c>
      <c r="B828" s="102" t="s">
        <v>2314</v>
      </c>
      <c r="C828" s="102">
        <v>6</v>
      </c>
      <c r="D828" s="102" t="s">
        <v>3466</v>
      </c>
    </row>
    <row r="829" spans="1:4" ht="30">
      <c r="A829" s="102" t="s">
        <v>2316</v>
      </c>
      <c r="B829" s="102" t="s">
        <v>2317</v>
      </c>
      <c r="C829" s="102">
        <v>8</v>
      </c>
      <c r="D829" s="102" t="s">
        <v>3466</v>
      </c>
    </row>
    <row r="830" spans="1:4" ht="30">
      <c r="A830" s="102" t="s">
        <v>2319</v>
      </c>
      <c r="B830" s="102" t="s">
        <v>2320</v>
      </c>
      <c r="C830" s="102">
        <v>8</v>
      </c>
      <c r="D830" s="102" t="s">
        <v>3466</v>
      </c>
    </row>
    <row r="831" spans="1:4" ht="30">
      <c r="A831" s="102" t="s">
        <v>2322</v>
      </c>
      <c r="B831" s="102" t="s">
        <v>2323</v>
      </c>
      <c r="C831" s="102">
        <v>2</v>
      </c>
      <c r="D831" s="102" t="s">
        <v>3466</v>
      </c>
    </row>
    <row r="832" spans="1:4">
      <c r="A832" s="102" t="s">
        <v>2325</v>
      </c>
      <c r="B832" s="102" t="s">
        <v>2326</v>
      </c>
      <c r="C832" s="102">
        <v>6</v>
      </c>
      <c r="D832" s="102" t="s">
        <v>3466</v>
      </c>
    </row>
    <row r="833" spans="1:4">
      <c r="A833" s="102" t="s">
        <v>2327</v>
      </c>
      <c r="B833" s="102" t="s">
        <v>2328</v>
      </c>
      <c r="C833" s="102">
        <v>6</v>
      </c>
      <c r="D833" s="102"/>
    </row>
    <row r="834" spans="1:4">
      <c r="A834" s="102" t="s">
        <v>2329</v>
      </c>
      <c r="B834" s="102" t="s">
        <v>2330</v>
      </c>
      <c r="C834" s="102">
        <v>8</v>
      </c>
      <c r="D834" s="102" t="s">
        <v>3466</v>
      </c>
    </row>
    <row r="835" spans="1:4" ht="30">
      <c r="A835" s="102" t="s">
        <v>2331</v>
      </c>
      <c r="B835" s="102" t="s">
        <v>2332</v>
      </c>
      <c r="C835" s="102">
        <v>8</v>
      </c>
      <c r="D835" s="102" t="s">
        <v>3466</v>
      </c>
    </row>
    <row r="836" spans="1:4">
      <c r="A836" s="102" t="s">
        <v>2333</v>
      </c>
      <c r="B836" s="102" t="s">
        <v>2334</v>
      </c>
      <c r="C836" s="102">
        <v>6</v>
      </c>
      <c r="D836" s="102" t="s">
        <v>3466</v>
      </c>
    </row>
    <row r="837" spans="1:4" ht="30">
      <c r="A837" s="102" t="s">
        <v>2335</v>
      </c>
      <c r="B837" s="102" t="s">
        <v>2336</v>
      </c>
      <c r="C837" s="102">
        <v>4</v>
      </c>
      <c r="D837" s="102" t="s">
        <v>3466</v>
      </c>
    </row>
    <row r="838" spans="1:4">
      <c r="A838" s="262" t="s">
        <v>2337</v>
      </c>
      <c r="B838" s="103" t="s">
        <v>2338</v>
      </c>
      <c r="C838" s="262">
        <v>4</v>
      </c>
      <c r="D838" s="262" t="s">
        <v>3466</v>
      </c>
    </row>
    <row r="839" spans="1:4">
      <c r="A839" s="263"/>
      <c r="B839" s="104" t="s">
        <v>2339</v>
      </c>
      <c r="C839" s="263"/>
      <c r="D839" s="263"/>
    </row>
    <row r="840" spans="1:4">
      <c r="A840" s="262" t="s">
        <v>2340</v>
      </c>
      <c r="B840" s="103" t="s">
        <v>2338</v>
      </c>
      <c r="C840" s="262">
        <v>4</v>
      </c>
      <c r="D840" s="262" t="s">
        <v>3466</v>
      </c>
    </row>
    <row r="841" spans="1:4">
      <c r="A841" s="263"/>
      <c r="B841" s="104" t="s">
        <v>2341</v>
      </c>
      <c r="C841" s="263"/>
      <c r="D841" s="263"/>
    </row>
    <row r="842" spans="1:4" ht="30">
      <c r="A842" s="102" t="s">
        <v>2342</v>
      </c>
      <c r="B842" s="102" t="s">
        <v>2343</v>
      </c>
      <c r="C842" s="102">
        <v>4</v>
      </c>
      <c r="D842" s="102"/>
    </row>
    <row r="843" spans="1:4">
      <c r="A843" s="102" t="s">
        <v>2344</v>
      </c>
      <c r="B843" s="102" t="s">
        <v>2345</v>
      </c>
      <c r="C843" s="102">
        <v>4</v>
      </c>
      <c r="D843" s="102" t="s">
        <v>3466</v>
      </c>
    </row>
    <row r="844" spans="1:4" ht="30">
      <c r="A844" s="102" t="s">
        <v>2346</v>
      </c>
      <c r="B844" s="102" t="s">
        <v>2347</v>
      </c>
      <c r="C844" s="102">
        <v>4</v>
      </c>
      <c r="D844" s="102" t="s">
        <v>3466</v>
      </c>
    </row>
    <row r="845" spans="1:4" ht="30">
      <c r="A845" s="102" t="s">
        <v>2348</v>
      </c>
      <c r="B845" s="102" t="s">
        <v>2349</v>
      </c>
      <c r="C845" s="102">
        <v>4</v>
      </c>
      <c r="D845" s="102" t="s">
        <v>3466</v>
      </c>
    </row>
    <row r="846" spans="1:4">
      <c r="A846" s="102" t="s">
        <v>2350</v>
      </c>
      <c r="B846" s="102" t="s">
        <v>2351</v>
      </c>
      <c r="C846" s="102">
        <v>4</v>
      </c>
      <c r="D846" s="102" t="s">
        <v>3466</v>
      </c>
    </row>
    <row r="847" spans="1:4" ht="30">
      <c r="A847" s="102" t="s">
        <v>2352</v>
      </c>
      <c r="B847" s="102" t="s">
        <v>2353</v>
      </c>
      <c r="C847" s="102">
        <v>4</v>
      </c>
      <c r="D847" s="102" t="s">
        <v>3466</v>
      </c>
    </row>
    <row r="848" spans="1:4" ht="30">
      <c r="A848" s="102" t="s">
        <v>2354</v>
      </c>
      <c r="B848" s="102" t="s">
        <v>2355</v>
      </c>
      <c r="C848" s="102">
        <v>4</v>
      </c>
      <c r="D848" s="102" t="s">
        <v>3466</v>
      </c>
    </row>
    <row r="849" spans="1:4" ht="30">
      <c r="A849" s="102" t="s">
        <v>2356</v>
      </c>
      <c r="B849" s="102" t="s">
        <v>2357</v>
      </c>
      <c r="C849" s="102">
        <v>4</v>
      </c>
      <c r="D849" s="102" t="s">
        <v>3466</v>
      </c>
    </row>
    <row r="850" spans="1:4" ht="30">
      <c r="A850" s="102" t="s">
        <v>2358</v>
      </c>
      <c r="B850" s="102" t="s">
        <v>2359</v>
      </c>
      <c r="C850" s="102">
        <v>4</v>
      </c>
      <c r="D850" s="102" t="s">
        <v>3468</v>
      </c>
    </row>
    <row r="851" spans="1:4">
      <c r="A851" s="102" t="s">
        <v>2361</v>
      </c>
      <c r="B851" s="102" t="s">
        <v>2362</v>
      </c>
      <c r="C851" s="102">
        <v>4</v>
      </c>
      <c r="D851" s="102" t="s">
        <v>3468</v>
      </c>
    </row>
    <row r="852" spans="1:4" ht="30">
      <c r="A852" s="102" t="s">
        <v>2363</v>
      </c>
      <c r="B852" s="102" t="s">
        <v>2364</v>
      </c>
      <c r="C852" s="102">
        <v>4</v>
      </c>
      <c r="D852" s="102" t="s">
        <v>3468</v>
      </c>
    </row>
    <row r="853" spans="1:4" ht="30">
      <c r="A853" s="102" t="s">
        <v>2365</v>
      </c>
      <c r="B853" s="102" t="s">
        <v>2366</v>
      </c>
      <c r="C853" s="102">
        <v>2</v>
      </c>
      <c r="D853" s="102"/>
    </row>
    <row r="854" spans="1:4">
      <c r="A854" s="102" t="s">
        <v>2368</v>
      </c>
      <c r="B854" s="102" t="s">
        <v>2369</v>
      </c>
      <c r="C854" s="102">
        <v>4</v>
      </c>
      <c r="D854" s="102"/>
    </row>
    <row r="855" spans="1:4">
      <c r="A855" s="102" t="s">
        <v>2371</v>
      </c>
      <c r="B855" s="102" t="s">
        <v>2372</v>
      </c>
      <c r="C855" s="102">
        <v>6</v>
      </c>
      <c r="D855" s="102" t="s">
        <v>3466</v>
      </c>
    </row>
    <row r="856" spans="1:4">
      <c r="A856" s="102" t="s">
        <v>2376</v>
      </c>
      <c r="B856" s="102" t="s">
        <v>2377</v>
      </c>
      <c r="C856" s="102">
        <v>4</v>
      </c>
      <c r="D856" s="102" t="s">
        <v>3466</v>
      </c>
    </row>
    <row r="857" spans="1:4">
      <c r="A857" s="102" t="s">
        <v>2379</v>
      </c>
      <c r="B857" s="102" t="s">
        <v>2380</v>
      </c>
      <c r="C857" s="102">
        <v>4</v>
      </c>
      <c r="D857" s="102" t="s">
        <v>3466</v>
      </c>
    </row>
    <row r="858" spans="1:4">
      <c r="A858" s="102" t="s">
        <v>2382</v>
      </c>
      <c r="B858" s="102" t="s">
        <v>2383</v>
      </c>
      <c r="C858" s="102">
        <v>4</v>
      </c>
      <c r="D858" s="102" t="s">
        <v>3466</v>
      </c>
    </row>
    <row r="859" spans="1:4">
      <c r="A859" s="102" t="s">
        <v>395</v>
      </c>
      <c r="B859" s="102" t="s">
        <v>2385</v>
      </c>
      <c r="C859" s="102">
        <v>4</v>
      </c>
      <c r="D859" s="102" t="s">
        <v>3466</v>
      </c>
    </row>
    <row r="860" spans="1:4">
      <c r="A860" s="102" t="s">
        <v>175</v>
      </c>
      <c r="B860" s="102" t="s">
        <v>2386</v>
      </c>
      <c r="C860" s="102">
        <v>4</v>
      </c>
      <c r="D860" s="102" t="s">
        <v>3466</v>
      </c>
    </row>
    <row r="861" spans="1:4">
      <c r="A861" s="102" t="s">
        <v>2387</v>
      </c>
      <c r="B861" s="102" t="s">
        <v>2388</v>
      </c>
      <c r="C861" s="102">
        <v>4</v>
      </c>
      <c r="D861" s="102" t="s">
        <v>3466</v>
      </c>
    </row>
    <row r="862" spans="1:4" ht="30">
      <c r="A862" s="102" t="s">
        <v>397</v>
      </c>
      <c r="B862" s="102" t="s">
        <v>2389</v>
      </c>
      <c r="C862" s="102">
        <v>4</v>
      </c>
      <c r="D862" s="102" t="s">
        <v>3466</v>
      </c>
    </row>
    <row r="863" spans="1:4">
      <c r="A863" s="102" t="s">
        <v>399</v>
      </c>
      <c r="B863" s="102" t="s">
        <v>2391</v>
      </c>
      <c r="C863" s="102">
        <v>4</v>
      </c>
      <c r="D863" s="102" t="s">
        <v>3466</v>
      </c>
    </row>
    <row r="864" spans="1:4">
      <c r="A864" s="102" t="s">
        <v>2392</v>
      </c>
      <c r="B864" s="102" t="s">
        <v>2393</v>
      </c>
      <c r="C864" s="102">
        <v>4</v>
      </c>
      <c r="D864" s="102" t="s">
        <v>3466</v>
      </c>
    </row>
    <row r="865" spans="1:4">
      <c r="A865" s="102" t="s">
        <v>2394</v>
      </c>
      <c r="B865" s="102" t="s">
        <v>2395</v>
      </c>
      <c r="C865" s="102">
        <v>4</v>
      </c>
      <c r="D865" s="102" t="s">
        <v>3466</v>
      </c>
    </row>
    <row r="866" spans="1:4">
      <c r="A866" s="102" t="s">
        <v>177</v>
      </c>
      <c r="B866" s="102" t="s">
        <v>2397</v>
      </c>
      <c r="C866" s="102">
        <v>4</v>
      </c>
      <c r="D866" s="102" t="s">
        <v>3466</v>
      </c>
    </row>
    <row r="867" spans="1:4">
      <c r="A867" s="102" t="s">
        <v>401</v>
      </c>
      <c r="B867" s="102" t="s">
        <v>2398</v>
      </c>
      <c r="C867" s="102">
        <v>4</v>
      </c>
      <c r="D867" s="102" t="s">
        <v>3466</v>
      </c>
    </row>
    <row r="868" spans="1:4">
      <c r="A868" s="102" t="s">
        <v>179</v>
      </c>
      <c r="B868" s="102" t="s">
        <v>2401</v>
      </c>
      <c r="C868" s="102">
        <v>4</v>
      </c>
      <c r="D868" s="102" t="s">
        <v>3466</v>
      </c>
    </row>
    <row r="869" spans="1:4">
      <c r="A869" s="102" t="s">
        <v>2402</v>
      </c>
      <c r="B869" s="102" t="s">
        <v>2403</v>
      </c>
      <c r="C869" s="102">
        <v>4</v>
      </c>
      <c r="D869" s="102" t="s">
        <v>3466</v>
      </c>
    </row>
    <row r="870" spans="1:4">
      <c r="A870" s="102" t="s">
        <v>2405</v>
      </c>
      <c r="B870" s="102" t="s">
        <v>2406</v>
      </c>
      <c r="C870" s="102">
        <v>4</v>
      </c>
      <c r="D870" s="102" t="s">
        <v>3468</v>
      </c>
    </row>
    <row r="871" spans="1:4">
      <c r="A871" s="102" t="s">
        <v>403</v>
      </c>
      <c r="B871" s="102" t="s">
        <v>2407</v>
      </c>
      <c r="C871" s="102">
        <v>4</v>
      </c>
      <c r="D871" s="102" t="s">
        <v>3466</v>
      </c>
    </row>
    <row r="872" spans="1:4">
      <c r="A872" s="102" t="s">
        <v>2408</v>
      </c>
      <c r="B872" s="102" t="s">
        <v>2409</v>
      </c>
      <c r="C872" s="102">
        <v>8</v>
      </c>
      <c r="D872" s="102" t="s">
        <v>3466</v>
      </c>
    </row>
    <row r="873" spans="1:4">
      <c r="A873" s="102" t="s">
        <v>2410</v>
      </c>
      <c r="B873" s="102" t="s">
        <v>2411</v>
      </c>
      <c r="C873" s="102">
        <v>7</v>
      </c>
      <c r="D873" s="102" t="s">
        <v>3466</v>
      </c>
    </row>
    <row r="874" spans="1:4">
      <c r="A874" s="102" t="s">
        <v>2412</v>
      </c>
      <c r="B874" s="102" t="s">
        <v>2413</v>
      </c>
      <c r="C874" s="102">
        <v>6</v>
      </c>
      <c r="D874" s="102" t="s">
        <v>3466</v>
      </c>
    </row>
    <row r="875" spans="1:4">
      <c r="A875" s="102" t="s">
        <v>2414</v>
      </c>
      <c r="B875" s="102" t="s">
        <v>2415</v>
      </c>
      <c r="C875" s="102">
        <v>6</v>
      </c>
      <c r="D875" s="102" t="s">
        <v>3466</v>
      </c>
    </row>
    <row r="876" spans="1:4">
      <c r="A876" s="102" t="s">
        <v>2417</v>
      </c>
      <c r="B876" s="102" t="s">
        <v>2418</v>
      </c>
      <c r="C876" s="102">
        <v>6</v>
      </c>
      <c r="D876" s="102" t="s">
        <v>3466</v>
      </c>
    </row>
    <row r="877" spans="1:4">
      <c r="A877" s="102" t="s">
        <v>2419</v>
      </c>
      <c r="B877" s="102" t="s">
        <v>2420</v>
      </c>
      <c r="C877" s="102">
        <v>6</v>
      </c>
      <c r="D877" s="102" t="s">
        <v>3466</v>
      </c>
    </row>
    <row r="878" spans="1:4">
      <c r="A878" s="102" t="s">
        <v>2422</v>
      </c>
      <c r="B878" s="102" t="s">
        <v>2423</v>
      </c>
      <c r="C878" s="102">
        <v>6</v>
      </c>
      <c r="D878" s="102" t="s">
        <v>3466</v>
      </c>
    </row>
    <row r="879" spans="1:4" ht="30">
      <c r="A879" s="102" t="s">
        <v>2425</v>
      </c>
      <c r="B879" s="102" t="s">
        <v>2426</v>
      </c>
      <c r="C879" s="102">
        <v>0</v>
      </c>
      <c r="D879" s="102" t="s">
        <v>3466</v>
      </c>
    </row>
    <row r="880" spans="1:4">
      <c r="A880" s="102" t="s">
        <v>2427</v>
      </c>
      <c r="B880" s="102" t="s">
        <v>2428</v>
      </c>
      <c r="C880" s="102">
        <v>6</v>
      </c>
      <c r="D880" s="102" t="s">
        <v>3466</v>
      </c>
    </row>
    <row r="881" spans="1:4">
      <c r="A881" s="102" t="s">
        <v>2430</v>
      </c>
      <c r="B881" s="102" t="s">
        <v>2431</v>
      </c>
      <c r="C881" s="102">
        <v>6</v>
      </c>
      <c r="D881" s="102" t="s">
        <v>3468</v>
      </c>
    </row>
    <row r="882" spans="1:4">
      <c r="A882" s="102" t="s">
        <v>2432</v>
      </c>
      <c r="B882" s="102" t="s">
        <v>2433</v>
      </c>
      <c r="C882" s="102">
        <v>6</v>
      </c>
      <c r="D882" s="102" t="s">
        <v>3468</v>
      </c>
    </row>
    <row r="883" spans="1:4">
      <c r="A883" s="102" t="s">
        <v>2434</v>
      </c>
      <c r="B883" s="102" t="s">
        <v>2435</v>
      </c>
      <c r="C883" s="102">
        <v>6</v>
      </c>
      <c r="D883" s="102" t="s">
        <v>3466</v>
      </c>
    </row>
    <row r="884" spans="1:4">
      <c r="A884" s="102" t="s">
        <v>2436</v>
      </c>
      <c r="B884" s="102" t="s">
        <v>2437</v>
      </c>
      <c r="C884" s="102">
        <v>4</v>
      </c>
      <c r="D884" s="102" t="s">
        <v>3467</v>
      </c>
    </row>
    <row r="885" spans="1:4">
      <c r="A885" s="102" t="s">
        <v>2438</v>
      </c>
      <c r="B885" s="102" t="s">
        <v>2439</v>
      </c>
      <c r="C885" s="102">
        <v>6</v>
      </c>
      <c r="D885" s="102" t="s">
        <v>3466</v>
      </c>
    </row>
    <row r="886" spans="1:4">
      <c r="A886" s="102" t="s">
        <v>2440</v>
      </c>
      <c r="B886" s="102" t="s">
        <v>2441</v>
      </c>
      <c r="C886" s="102">
        <v>6</v>
      </c>
      <c r="D886" s="102" t="s">
        <v>3466</v>
      </c>
    </row>
    <row r="887" spans="1:4">
      <c r="A887" s="102" t="s">
        <v>2442</v>
      </c>
      <c r="B887" s="102" t="s">
        <v>2443</v>
      </c>
      <c r="C887" s="102">
        <v>4</v>
      </c>
      <c r="D887" s="102" t="s">
        <v>3467</v>
      </c>
    </row>
    <row r="888" spans="1:4">
      <c r="A888" s="102" t="s">
        <v>2444</v>
      </c>
      <c r="B888" s="102" t="s">
        <v>2445</v>
      </c>
      <c r="C888" s="102">
        <v>6</v>
      </c>
      <c r="D888" s="102" t="s">
        <v>3466</v>
      </c>
    </row>
    <row r="889" spans="1:4">
      <c r="A889" s="102" t="s">
        <v>2447</v>
      </c>
      <c r="B889" s="102" t="s">
        <v>2448</v>
      </c>
      <c r="C889" s="102">
        <v>6</v>
      </c>
      <c r="D889" s="102" t="s">
        <v>3466</v>
      </c>
    </row>
    <row r="890" spans="1:4">
      <c r="A890" s="102" t="s">
        <v>2449</v>
      </c>
      <c r="B890" s="102" t="s">
        <v>2450</v>
      </c>
      <c r="C890" s="102">
        <v>6</v>
      </c>
      <c r="D890" s="102" t="s">
        <v>3466</v>
      </c>
    </row>
    <row r="891" spans="1:4">
      <c r="A891" s="102" t="s">
        <v>2451</v>
      </c>
      <c r="B891" s="102" t="s">
        <v>2452</v>
      </c>
      <c r="C891" s="102">
        <v>6</v>
      </c>
      <c r="D891" s="102" t="s">
        <v>3466</v>
      </c>
    </row>
    <row r="892" spans="1:4">
      <c r="A892" s="102" t="s">
        <v>2453</v>
      </c>
      <c r="B892" s="102" t="s">
        <v>2454</v>
      </c>
      <c r="C892" s="102">
        <v>6</v>
      </c>
      <c r="D892" s="102" t="s">
        <v>3468</v>
      </c>
    </row>
    <row r="893" spans="1:4">
      <c r="A893" s="102" t="s">
        <v>2455</v>
      </c>
      <c r="B893" s="102" t="s">
        <v>2456</v>
      </c>
      <c r="C893" s="102">
        <v>6</v>
      </c>
      <c r="D893" s="102" t="s">
        <v>3466</v>
      </c>
    </row>
    <row r="894" spans="1:4">
      <c r="A894" s="102" t="s">
        <v>2457</v>
      </c>
      <c r="B894" s="102" t="s">
        <v>2458</v>
      </c>
      <c r="C894" s="102">
        <v>6</v>
      </c>
      <c r="D894" s="102" t="s">
        <v>3467</v>
      </c>
    </row>
    <row r="895" spans="1:4">
      <c r="A895" s="102" t="s">
        <v>2459</v>
      </c>
      <c r="B895" s="102" t="s">
        <v>797</v>
      </c>
      <c r="C895" s="102">
        <v>4</v>
      </c>
      <c r="D895" s="102" t="s">
        <v>3468</v>
      </c>
    </row>
    <row r="896" spans="1:4">
      <c r="A896" s="102" t="s">
        <v>2460</v>
      </c>
      <c r="B896" s="102" t="s">
        <v>2461</v>
      </c>
      <c r="C896" s="102">
        <v>6</v>
      </c>
      <c r="D896" s="102" t="s">
        <v>3466</v>
      </c>
    </row>
    <row r="897" spans="1:4">
      <c r="A897" s="102" t="s">
        <v>2462</v>
      </c>
      <c r="B897" s="102" t="s">
        <v>2463</v>
      </c>
      <c r="C897" s="102">
        <v>6</v>
      </c>
      <c r="D897" s="102" t="s">
        <v>3466</v>
      </c>
    </row>
    <row r="898" spans="1:4">
      <c r="A898" s="102" t="s">
        <v>2464</v>
      </c>
      <c r="B898" s="102" t="s">
        <v>2465</v>
      </c>
      <c r="C898" s="102">
        <v>6</v>
      </c>
      <c r="D898" s="102" t="s">
        <v>3466</v>
      </c>
    </row>
    <row r="899" spans="1:4">
      <c r="A899" s="102" t="s">
        <v>2466</v>
      </c>
      <c r="B899" s="102" t="s">
        <v>2467</v>
      </c>
      <c r="C899" s="102">
        <v>6</v>
      </c>
      <c r="D899" s="102" t="s">
        <v>3466</v>
      </c>
    </row>
    <row r="900" spans="1:4">
      <c r="A900" s="102" t="s">
        <v>2468</v>
      </c>
      <c r="B900" s="102" t="s">
        <v>2469</v>
      </c>
      <c r="C900" s="102">
        <v>6</v>
      </c>
      <c r="D900" s="102" t="s">
        <v>3466</v>
      </c>
    </row>
    <row r="901" spans="1:4" ht="30">
      <c r="A901" s="102" t="s">
        <v>2470</v>
      </c>
      <c r="B901" s="102" t="s">
        <v>2471</v>
      </c>
      <c r="C901" s="102">
        <v>6</v>
      </c>
      <c r="D901" s="102" t="s">
        <v>3468</v>
      </c>
    </row>
    <row r="902" spans="1:4">
      <c r="A902" s="102" t="s">
        <v>2472</v>
      </c>
      <c r="B902" s="102" t="s">
        <v>2473</v>
      </c>
      <c r="C902" s="102">
        <v>6</v>
      </c>
      <c r="D902" s="102" t="s">
        <v>3467</v>
      </c>
    </row>
    <row r="903" spans="1:4">
      <c r="A903" s="102" t="s">
        <v>2474</v>
      </c>
      <c r="B903" s="102" t="s">
        <v>2475</v>
      </c>
      <c r="C903" s="102">
        <v>6</v>
      </c>
      <c r="D903" s="102" t="s">
        <v>3468</v>
      </c>
    </row>
    <row r="904" spans="1:4">
      <c r="A904" s="102" t="s">
        <v>2476</v>
      </c>
      <c r="B904" s="102" t="s">
        <v>2477</v>
      </c>
      <c r="C904" s="102">
        <v>6</v>
      </c>
      <c r="D904" s="102" t="s">
        <v>3466</v>
      </c>
    </row>
    <row r="905" spans="1:4" ht="30">
      <c r="A905" s="102" t="s">
        <v>2478</v>
      </c>
      <c r="B905" s="102" t="s">
        <v>2479</v>
      </c>
      <c r="C905" s="102">
        <v>6</v>
      </c>
      <c r="D905" s="102" t="s">
        <v>3468</v>
      </c>
    </row>
    <row r="906" spans="1:4" ht="30">
      <c r="A906" s="102" t="s">
        <v>2480</v>
      </c>
      <c r="B906" s="102" t="s">
        <v>2481</v>
      </c>
      <c r="C906" s="102">
        <v>6</v>
      </c>
      <c r="D906" s="102" t="s">
        <v>3468</v>
      </c>
    </row>
    <row r="907" spans="1:4">
      <c r="A907" s="102" t="s">
        <v>2482</v>
      </c>
      <c r="B907" s="102" t="s">
        <v>2483</v>
      </c>
      <c r="C907" s="102">
        <v>6</v>
      </c>
      <c r="D907" s="102" t="s">
        <v>3466</v>
      </c>
    </row>
    <row r="908" spans="1:4">
      <c r="A908" s="102" t="s">
        <v>2484</v>
      </c>
      <c r="B908" s="102" t="s">
        <v>2485</v>
      </c>
      <c r="C908" s="102">
        <v>6</v>
      </c>
      <c r="D908" s="102" t="s">
        <v>3468</v>
      </c>
    </row>
    <row r="909" spans="1:4" ht="30">
      <c r="A909" s="102" t="s">
        <v>2486</v>
      </c>
      <c r="B909" s="102" t="s">
        <v>2487</v>
      </c>
      <c r="C909" s="102">
        <v>6</v>
      </c>
      <c r="D909" s="102" t="s">
        <v>3466</v>
      </c>
    </row>
    <row r="910" spans="1:4">
      <c r="A910" s="102" t="s">
        <v>2488</v>
      </c>
      <c r="B910" s="102" t="s">
        <v>2489</v>
      </c>
      <c r="C910" s="102">
        <v>6</v>
      </c>
      <c r="D910" s="102" t="s">
        <v>3466</v>
      </c>
    </row>
    <row r="911" spans="1:4">
      <c r="A911" s="102" t="s">
        <v>2490</v>
      </c>
      <c r="B911" s="102" t="s">
        <v>2491</v>
      </c>
      <c r="C911" s="102">
        <v>6</v>
      </c>
      <c r="D911" s="102" t="s">
        <v>3466</v>
      </c>
    </row>
    <row r="912" spans="1:4">
      <c r="A912" s="102" t="s">
        <v>2492</v>
      </c>
      <c r="B912" s="102" t="s">
        <v>2493</v>
      </c>
      <c r="C912" s="102">
        <v>6</v>
      </c>
      <c r="D912" s="102" t="s">
        <v>3468</v>
      </c>
    </row>
    <row r="913" spans="1:4">
      <c r="A913" s="102" t="s">
        <v>2494</v>
      </c>
      <c r="B913" s="102" t="s">
        <v>2495</v>
      </c>
      <c r="C913" s="102">
        <v>6</v>
      </c>
      <c r="D913" s="102" t="s">
        <v>3467</v>
      </c>
    </row>
    <row r="914" spans="1:4">
      <c r="A914" s="102" t="s">
        <v>2496</v>
      </c>
      <c r="B914" s="102" t="s">
        <v>2497</v>
      </c>
      <c r="C914" s="102">
        <v>6</v>
      </c>
      <c r="D914" s="102" t="s">
        <v>3466</v>
      </c>
    </row>
    <row r="915" spans="1:4">
      <c r="A915" s="102" t="s">
        <v>2498</v>
      </c>
      <c r="B915" s="102" t="s">
        <v>2499</v>
      </c>
      <c r="C915" s="102">
        <v>6</v>
      </c>
      <c r="D915" s="102" t="s">
        <v>3466</v>
      </c>
    </row>
    <row r="916" spans="1:4">
      <c r="A916" s="102" t="s">
        <v>2500</v>
      </c>
      <c r="B916" s="102" t="s">
        <v>2501</v>
      </c>
      <c r="C916" s="102">
        <v>6</v>
      </c>
      <c r="D916" s="102" t="s">
        <v>3468</v>
      </c>
    </row>
    <row r="917" spans="1:4">
      <c r="A917" s="102" t="s">
        <v>2502</v>
      </c>
      <c r="B917" s="102" t="s">
        <v>2503</v>
      </c>
      <c r="C917" s="102">
        <v>6</v>
      </c>
      <c r="D917" s="102" t="s">
        <v>3468</v>
      </c>
    </row>
    <row r="918" spans="1:4">
      <c r="A918" s="102" t="s">
        <v>2504</v>
      </c>
      <c r="B918" s="102" t="s">
        <v>2505</v>
      </c>
      <c r="C918" s="102">
        <v>6</v>
      </c>
      <c r="D918" s="102" t="s">
        <v>3468</v>
      </c>
    </row>
    <row r="919" spans="1:4">
      <c r="A919" s="102" t="s">
        <v>2506</v>
      </c>
      <c r="B919" s="102" t="s">
        <v>2507</v>
      </c>
      <c r="C919" s="102">
        <v>6</v>
      </c>
      <c r="D919" s="102" t="s">
        <v>3468</v>
      </c>
    </row>
    <row r="920" spans="1:4">
      <c r="A920" s="102" t="s">
        <v>2508</v>
      </c>
      <c r="B920" s="102" t="s">
        <v>2509</v>
      </c>
      <c r="C920" s="102">
        <v>6</v>
      </c>
      <c r="D920" s="102" t="s">
        <v>3468</v>
      </c>
    </row>
    <row r="921" spans="1:4">
      <c r="A921" s="102" t="s">
        <v>2510</v>
      </c>
      <c r="B921" s="102" t="s">
        <v>2511</v>
      </c>
      <c r="C921" s="102">
        <v>6</v>
      </c>
      <c r="D921" s="102" t="s">
        <v>3466</v>
      </c>
    </row>
    <row r="922" spans="1:4">
      <c r="A922" s="102" t="s">
        <v>2512</v>
      </c>
      <c r="B922" s="102" t="s">
        <v>2513</v>
      </c>
      <c r="C922" s="102">
        <v>6</v>
      </c>
      <c r="D922" s="102" t="s">
        <v>3467</v>
      </c>
    </row>
    <row r="923" spans="1:4">
      <c r="A923" s="102" t="s">
        <v>2514</v>
      </c>
      <c r="B923" s="102" t="s">
        <v>2515</v>
      </c>
      <c r="C923" s="102">
        <v>6</v>
      </c>
      <c r="D923" s="102" t="s">
        <v>3466</v>
      </c>
    </row>
    <row r="924" spans="1:4">
      <c r="A924" s="102" t="s">
        <v>2516</v>
      </c>
      <c r="B924" s="102" t="s">
        <v>2517</v>
      </c>
      <c r="C924" s="102">
        <v>6</v>
      </c>
      <c r="D924" s="102" t="s">
        <v>3466</v>
      </c>
    </row>
    <row r="925" spans="1:4">
      <c r="A925" s="102" t="s">
        <v>2518</v>
      </c>
      <c r="B925" s="102" t="s">
        <v>2519</v>
      </c>
      <c r="C925" s="102">
        <v>6</v>
      </c>
      <c r="D925" s="102" t="s">
        <v>3466</v>
      </c>
    </row>
    <row r="926" spans="1:4">
      <c r="A926" s="102" t="s">
        <v>2520</v>
      </c>
      <c r="B926" s="102" t="s">
        <v>2521</v>
      </c>
      <c r="C926" s="102">
        <v>6</v>
      </c>
      <c r="D926" s="102" t="s">
        <v>3466</v>
      </c>
    </row>
    <row r="927" spans="1:4">
      <c r="A927" s="102" t="s">
        <v>2522</v>
      </c>
      <c r="B927" s="102" t="s">
        <v>2523</v>
      </c>
      <c r="C927" s="102">
        <v>6</v>
      </c>
      <c r="D927" s="102" t="s">
        <v>3466</v>
      </c>
    </row>
    <row r="928" spans="1:4">
      <c r="A928" s="102" t="s">
        <v>2524</v>
      </c>
      <c r="B928" s="102" t="s">
        <v>2525</v>
      </c>
      <c r="C928" s="102">
        <v>6</v>
      </c>
      <c r="D928" s="102" t="s">
        <v>3466</v>
      </c>
    </row>
    <row r="929" spans="1:4" ht="30">
      <c r="A929" s="102" t="s">
        <v>2526</v>
      </c>
      <c r="B929" s="102" t="s">
        <v>2527</v>
      </c>
      <c r="C929" s="102">
        <v>4</v>
      </c>
      <c r="D929" s="102" t="s">
        <v>3466</v>
      </c>
    </row>
    <row r="930" spans="1:4">
      <c r="A930" s="102" t="s">
        <v>2528</v>
      </c>
      <c r="B930" s="102" t="s">
        <v>2529</v>
      </c>
      <c r="C930" s="102">
        <v>6</v>
      </c>
      <c r="D930" s="102" t="s">
        <v>3468</v>
      </c>
    </row>
    <row r="931" spans="1:4" ht="30">
      <c r="A931" s="102" t="s">
        <v>2531</v>
      </c>
      <c r="B931" s="102" t="s">
        <v>2532</v>
      </c>
      <c r="C931" s="102">
        <v>6</v>
      </c>
      <c r="D931" s="102" t="s">
        <v>3468</v>
      </c>
    </row>
    <row r="932" spans="1:4">
      <c r="A932" s="102" t="s">
        <v>2533</v>
      </c>
      <c r="B932" s="102" t="s">
        <v>2534</v>
      </c>
      <c r="C932" s="102">
        <v>6</v>
      </c>
      <c r="D932" s="102" t="s">
        <v>3466</v>
      </c>
    </row>
    <row r="933" spans="1:4">
      <c r="A933" s="102" t="s">
        <v>2536</v>
      </c>
      <c r="B933" s="102" t="s">
        <v>2537</v>
      </c>
      <c r="C933" s="102">
        <v>6</v>
      </c>
      <c r="D933" s="102" t="s">
        <v>3466</v>
      </c>
    </row>
    <row r="934" spans="1:4" ht="30">
      <c r="A934" s="102" t="s">
        <v>2539</v>
      </c>
      <c r="B934" s="102" t="s">
        <v>2540</v>
      </c>
      <c r="C934" s="102">
        <v>6</v>
      </c>
      <c r="D934" s="102" t="s">
        <v>3466</v>
      </c>
    </row>
    <row r="935" spans="1:4">
      <c r="A935" s="102" t="s">
        <v>2542</v>
      </c>
      <c r="B935" s="102" t="s">
        <v>2543</v>
      </c>
      <c r="C935" s="102">
        <v>6</v>
      </c>
      <c r="D935" s="102" t="s">
        <v>3466</v>
      </c>
    </row>
    <row r="936" spans="1:4" ht="30">
      <c r="A936" s="102" t="s">
        <v>2545</v>
      </c>
      <c r="B936" s="102" t="s">
        <v>2546</v>
      </c>
      <c r="C936" s="102">
        <v>6</v>
      </c>
      <c r="D936" s="102" t="s">
        <v>3466</v>
      </c>
    </row>
    <row r="937" spans="1:4">
      <c r="A937" s="102" t="s">
        <v>2548</v>
      </c>
      <c r="B937" s="102" t="s">
        <v>2549</v>
      </c>
      <c r="C937" s="102">
        <v>6</v>
      </c>
      <c r="D937" s="102" t="s">
        <v>3466</v>
      </c>
    </row>
    <row r="938" spans="1:4">
      <c r="A938" s="102" t="s">
        <v>2551</v>
      </c>
      <c r="B938" s="102" t="s">
        <v>2552</v>
      </c>
      <c r="C938" s="102">
        <v>6</v>
      </c>
      <c r="D938" s="102" t="s">
        <v>3467</v>
      </c>
    </row>
    <row r="939" spans="1:4">
      <c r="A939" s="102" t="s">
        <v>2554</v>
      </c>
      <c r="B939" s="102" t="s">
        <v>2555</v>
      </c>
      <c r="C939" s="102">
        <v>6</v>
      </c>
      <c r="D939" s="102" t="s">
        <v>3466</v>
      </c>
    </row>
    <row r="940" spans="1:4">
      <c r="A940" s="102" t="s">
        <v>2556</v>
      </c>
      <c r="B940" s="102" t="s">
        <v>2557</v>
      </c>
      <c r="C940" s="102">
        <v>6</v>
      </c>
      <c r="D940" s="102" t="s">
        <v>3468</v>
      </c>
    </row>
    <row r="941" spans="1:4">
      <c r="A941" s="102" t="s">
        <v>2558</v>
      </c>
      <c r="B941" s="102" t="s">
        <v>2559</v>
      </c>
      <c r="C941" s="102">
        <v>6</v>
      </c>
      <c r="D941" s="102" t="s">
        <v>3466</v>
      </c>
    </row>
    <row r="942" spans="1:4">
      <c r="A942" s="102" t="s">
        <v>2560</v>
      </c>
      <c r="B942" s="102" t="s">
        <v>797</v>
      </c>
      <c r="C942" s="102">
        <v>4</v>
      </c>
      <c r="D942" s="102" t="s">
        <v>3466</v>
      </c>
    </row>
    <row r="943" spans="1:4">
      <c r="A943" s="102" t="s">
        <v>2561</v>
      </c>
      <c r="B943" s="102" t="s">
        <v>2562</v>
      </c>
      <c r="C943" s="102">
        <v>6</v>
      </c>
      <c r="D943" s="102" t="s">
        <v>3466</v>
      </c>
    </row>
    <row r="944" spans="1:4">
      <c r="A944" s="102" t="s">
        <v>407</v>
      </c>
      <c r="B944" s="102" t="s">
        <v>2563</v>
      </c>
      <c r="C944" s="102">
        <v>6</v>
      </c>
      <c r="D944" s="102" t="s">
        <v>3466</v>
      </c>
    </row>
    <row r="945" spans="1:4">
      <c r="A945" s="102" t="s">
        <v>181</v>
      </c>
      <c r="B945" s="102" t="s">
        <v>2564</v>
      </c>
      <c r="C945" s="102">
        <v>6</v>
      </c>
      <c r="D945" s="102" t="s">
        <v>3466</v>
      </c>
    </row>
    <row r="946" spans="1:4">
      <c r="A946" s="102" t="s">
        <v>2565</v>
      </c>
      <c r="B946" s="102" t="s">
        <v>2566</v>
      </c>
      <c r="C946" s="102">
        <v>6</v>
      </c>
      <c r="D946" s="102" t="s">
        <v>3466</v>
      </c>
    </row>
    <row r="947" spans="1:4" ht="30">
      <c r="A947" s="102" t="s">
        <v>2567</v>
      </c>
      <c r="B947" s="102" t="s">
        <v>2568</v>
      </c>
      <c r="C947" s="102">
        <v>6</v>
      </c>
      <c r="D947" s="102" t="s">
        <v>3466</v>
      </c>
    </row>
    <row r="948" spans="1:4">
      <c r="A948" s="102" t="s">
        <v>409</v>
      </c>
      <c r="B948" s="102" t="s">
        <v>2569</v>
      </c>
      <c r="C948" s="102">
        <v>4</v>
      </c>
      <c r="D948" s="102" t="s">
        <v>3466</v>
      </c>
    </row>
    <row r="949" spans="1:4">
      <c r="A949" s="102" t="s">
        <v>2570</v>
      </c>
      <c r="B949" s="102" t="s">
        <v>2571</v>
      </c>
      <c r="C949" s="102">
        <v>6</v>
      </c>
      <c r="D949" s="102" t="s">
        <v>3466</v>
      </c>
    </row>
    <row r="950" spans="1:4">
      <c r="A950" s="102" t="s">
        <v>2572</v>
      </c>
      <c r="B950" s="102" t="s">
        <v>2573</v>
      </c>
      <c r="C950" s="102">
        <v>6</v>
      </c>
      <c r="D950" s="102" t="s">
        <v>3468</v>
      </c>
    </row>
    <row r="951" spans="1:4">
      <c r="A951" s="102" t="s">
        <v>2574</v>
      </c>
      <c r="B951" s="102" t="s">
        <v>2575</v>
      </c>
      <c r="C951" s="102">
        <v>6</v>
      </c>
      <c r="D951" s="102" t="s">
        <v>3468</v>
      </c>
    </row>
    <row r="952" spans="1:4">
      <c r="A952" s="102" t="s">
        <v>2576</v>
      </c>
      <c r="B952" s="102" t="s">
        <v>2577</v>
      </c>
      <c r="C952" s="102">
        <v>6</v>
      </c>
      <c r="D952" s="102" t="s">
        <v>3466</v>
      </c>
    </row>
    <row r="953" spans="1:4" ht="30">
      <c r="A953" s="102" t="s">
        <v>2578</v>
      </c>
      <c r="B953" s="102" t="s">
        <v>2579</v>
      </c>
      <c r="C953" s="102">
        <v>6</v>
      </c>
      <c r="D953" s="102" t="s">
        <v>3466</v>
      </c>
    </row>
    <row r="954" spans="1:4">
      <c r="A954" s="102" t="s">
        <v>2580</v>
      </c>
      <c r="B954" s="102" t="s">
        <v>2581</v>
      </c>
      <c r="C954" s="102">
        <v>6</v>
      </c>
      <c r="D954" s="102" t="s">
        <v>3466</v>
      </c>
    </row>
    <row r="955" spans="1:4">
      <c r="A955" s="102" t="s">
        <v>2582</v>
      </c>
      <c r="B955" s="102" t="s">
        <v>2583</v>
      </c>
      <c r="C955" s="102">
        <v>6</v>
      </c>
      <c r="D955" s="102" t="s">
        <v>3466</v>
      </c>
    </row>
    <row r="956" spans="1:4" ht="30">
      <c r="A956" s="102" t="s">
        <v>2584</v>
      </c>
      <c r="B956" s="102" t="s">
        <v>2585</v>
      </c>
      <c r="C956" s="102">
        <v>0</v>
      </c>
      <c r="D956" s="102" t="s">
        <v>3466</v>
      </c>
    </row>
    <row r="957" spans="1:4">
      <c r="A957" s="102" t="s">
        <v>2586</v>
      </c>
      <c r="B957" s="102" t="s">
        <v>2587</v>
      </c>
      <c r="C957" s="102">
        <v>0</v>
      </c>
      <c r="D957" s="102" t="s">
        <v>3466</v>
      </c>
    </row>
    <row r="958" spans="1:4" ht="30">
      <c r="A958" s="102" t="s">
        <v>2588</v>
      </c>
      <c r="B958" s="102" t="s">
        <v>2589</v>
      </c>
      <c r="C958" s="102">
        <v>0</v>
      </c>
      <c r="D958" s="102" t="s">
        <v>3466</v>
      </c>
    </row>
    <row r="959" spans="1:4" ht="30">
      <c r="A959" s="102" t="s">
        <v>183</v>
      </c>
      <c r="B959" s="102" t="s">
        <v>2590</v>
      </c>
      <c r="C959" s="102">
        <v>4</v>
      </c>
      <c r="D959" s="102" t="s">
        <v>3466</v>
      </c>
    </row>
    <row r="960" spans="1:4">
      <c r="A960" s="102" t="s">
        <v>411</v>
      </c>
      <c r="B960" s="102" t="s">
        <v>2591</v>
      </c>
      <c r="C960" s="102">
        <v>6</v>
      </c>
      <c r="D960" s="102" t="s">
        <v>3466</v>
      </c>
    </row>
    <row r="961" spans="1:4">
      <c r="A961" s="102" t="s">
        <v>185</v>
      </c>
      <c r="B961" s="102" t="s">
        <v>2592</v>
      </c>
      <c r="C961" s="102">
        <v>4</v>
      </c>
      <c r="D961" s="102" t="s">
        <v>3466</v>
      </c>
    </row>
    <row r="962" spans="1:4">
      <c r="A962" s="102" t="s">
        <v>413</v>
      </c>
      <c r="B962" s="102" t="s">
        <v>2594</v>
      </c>
      <c r="C962" s="102">
        <v>4</v>
      </c>
      <c r="D962" s="102" t="s">
        <v>3466</v>
      </c>
    </row>
    <row r="963" spans="1:4" ht="30">
      <c r="A963" s="102" t="s">
        <v>415</v>
      </c>
      <c r="B963" s="102" t="s">
        <v>2596</v>
      </c>
      <c r="C963" s="102">
        <v>6</v>
      </c>
      <c r="D963" s="102" t="s">
        <v>3467</v>
      </c>
    </row>
    <row r="964" spans="1:4">
      <c r="A964" s="102" t="s">
        <v>417</v>
      </c>
      <c r="B964" s="102" t="s">
        <v>2597</v>
      </c>
      <c r="C964" s="102">
        <v>4</v>
      </c>
      <c r="D964" s="102" t="s">
        <v>3466</v>
      </c>
    </row>
    <row r="965" spans="1:4">
      <c r="A965" s="102" t="s">
        <v>187</v>
      </c>
      <c r="B965" s="102" t="s">
        <v>2598</v>
      </c>
      <c r="C965" s="102">
        <v>4</v>
      </c>
      <c r="D965" s="102" t="s">
        <v>3466</v>
      </c>
    </row>
    <row r="966" spans="1:4">
      <c r="A966" s="102" t="s">
        <v>189</v>
      </c>
      <c r="B966" s="102" t="s">
        <v>2599</v>
      </c>
      <c r="C966" s="102">
        <v>6</v>
      </c>
      <c r="D966" s="102" t="s">
        <v>3468</v>
      </c>
    </row>
    <row r="967" spans="1:4">
      <c r="A967" s="102" t="s">
        <v>191</v>
      </c>
      <c r="B967" s="102" t="s">
        <v>2600</v>
      </c>
      <c r="C967" s="102">
        <v>6</v>
      </c>
      <c r="D967" s="102" t="s">
        <v>3466</v>
      </c>
    </row>
    <row r="968" spans="1:4">
      <c r="A968" s="102" t="s">
        <v>193</v>
      </c>
      <c r="B968" s="102" t="s">
        <v>2601</v>
      </c>
      <c r="C968" s="102">
        <v>6</v>
      </c>
      <c r="D968" s="102" t="s">
        <v>3466</v>
      </c>
    </row>
    <row r="969" spans="1:4">
      <c r="A969" s="102" t="s">
        <v>195</v>
      </c>
      <c r="B969" s="102" t="s">
        <v>2602</v>
      </c>
      <c r="C969" s="102">
        <v>4</v>
      </c>
      <c r="D969" s="102" t="s">
        <v>3468</v>
      </c>
    </row>
    <row r="970" spans="1:4">
      <c r="A970" s="102" t="s">
        <v>2603</v>
      </c>
      <c r="B970" s="102" t="s">
        <v>2604</v>
      </c>
      <c r="C970" s="102">
        <v>4</v>
      </c>
      <c r="D970" s="102" t="s">
        <v>3466</v>
      </c>
    </row>
    <row r="971" spans="1:4">
      <c r="A971" s="102" t="s">
        <v>197</v>
      </c>
      <c r="B971" s="102" t="s">
        <v>2606</v>
      </c>
      <c r="C971" s="102">
        <v>4</v>
      </c>
      <c r="D971" s="102" t="s">
        <v>3468</v>
      </c>
    </row>
    <row r="972" spans="1:4">
      <c r="A972" s="102" t="s">
        <v>2607</v>
      </c>
      <c r="B972" s="102" t="s">
        <v>2608</v>
      </c>
      <c r="C972" s="102">
        <v>4</v>
      </c>
      <c r="D972" s="102" t="s">
        <v>3466</v>
      </c>
    </row>
    <row r="973" spans="1:4">
      <c r="A973" s="102" t="s">
        <v>2610</v>
      </c>
      <c r="B973" s="102" t="s">
        <v>2611</v>
      </c>
      <c r="C973" s="102">
        <v>4</v>
      </c>
      <c r="D973" s="102" t="s">
        <v>3468</v>
      </c>
    </row>
    <row r="974" spans="1:4" ht="30">
      <c r="A974" s="102" t="s">
        <v>2612</v>
      </c>
      <c r="B974" s="102" t="s">
        <v>2613</v>
      </c>
      <c r="C974" s="102">
        <v>4</v>
      </c>
      <c r="D974" s="102" t="s">
        <v>3466</v>
      </c>
    </row>
    <row r="975" spans="1:4" ht="30">
      <c r="A975" s="102" t="s">
        <v>2614</v>
      </c>
      <c r="B975" s="102" t="s">
        <v>2615</v>
      </c>
      <c r="C975" s="102">
        <v>4</v>
      </c>
      <c r="D975" s="102" t="s">
        <v>3466</v>
      </c>
    </row>
    <row r="976" spans="1:4">
      <c r="A976" s="102" t="s">
        <v>200</v>
      </c>
      <c r="B976" s="102" t="s">
        <v>2616</v>
      </c>
      <c r="C976" s="102">
        <v>4</v>
      </c>
      <c r="D976" s="102" t="s">
        <v>3466</v>
      </c>
    </row>
    <row r="977" spans="1:4" ht="30">
      <c r="A977" s="102" t="s">
        <v>202</v>
      </c>
      <c r="B977" s="102" t="s">
        <v>2617</v>
      </c>
      <c r="C977" s="102">
        <v>6</v>
      </c>
      <c r="D977" s="102" t="s">
        <v>3468</v>
      </c>
    </row>
    <row r="978" spans="1:4" ht="30">
      <c r="A978" s="102" t="s">
        <v>2618</v>
      </c>
      <c r="B978" s="102" t="s">
        <v>2619</v>
      </c>
      <c r="C978" s="102">
        <v>6</v>
      </c>
      <c r="D978" s="102" t="s">
        <v>3468</v>
      </c>
    </row>
    <row r="979" spans="1:4">
      <c r="A979" s="102" t="s">
        <v>2621</v>
      </c>
      <c r="B979" s="102" t="s">
        <v>2622</v>
      </c>
      <c r="C979" s="102">
        <v>6</v>
      </c>
      <c r="D979" s="102" t="s">
        <v>3468</v>
      </c>
    </row>
    <row r="980" spans="1:4">
      <c r="A980" s="102" t="s">
        <v>419</v>
      </c>
      <c r="B980" s="102" t="s">
        <v>2623</v>
      </c>
      <c r="C980" s="102">
        <v>6</v>
      </c>
      <c r="D980" s="102" t="s">
        <v>3468</v>
      </c>
    </row>
    <row r="981" spans="1:4">
      <c r="A981" s="102" t="s">
        <v>204</v>
      </c>
      <c r="B981" s="102" t="s">
        <v>2624</v>
      </c>
      <c r="C981" s="102">
        <v>6</v>
      </c>
      <c r="D981" s="102" t="s">
        <v>3468</v>
      </c>
    </row>
    <row r="982" spans="1:4">
      <c r="A982" s="102" t="s">
        <v>206</v>
      </c>
      <c r="B982" s="102" t="s">
        <v>2625</v>
      </c>
      <c r="C982" s="102">
        <v>6</v>
      </c>
      <c r="D982" s="102" t="s">
        <v>3468</v>
      </c>
    </row>
    <row r="983" spans="1:4">
      <c r="A983" s="102" t="s">
        <v>208</v>
      </c>
      <c r="B983" s="102" t="s">
        <v>2626</v>
      </c>
      <c r="C983" s="102">
        <v>6</v>
      </c>
      <c r="D983" s="102" t="s">
        <v>3468</v>
      </c>
    </row>
    <row r="984" spans="1:4">
      <c r="A984" s="102" t="s">
        <v>2627</v>
      </c>
      <c r="B984" s="102" t="s">
        <v>2628</v>
      </c>
      <c r="C984" s="102">
        <v>6</v>
      </c>
      <c r="D984" s="102" t="s">
        <v>3468</v>
      </c>
    </row>
    <row r="985" spans="1:4">
      <c r="A985" s="102" t="s">
        <v>2630</v>
      </c>
      <c r="B985" s="102" t="s">
        <v>2631</v>
      </c>
      <c r="C985" s="102">
        <v>6</v>
      </c>
      <c r="D985" s="102" t="s">
        <v>3468</v>
      </c>
    </row>
    <row r="986" spans="1:4">
      <c r="A986" s="102" t="s">
        <v>2633</v>
      </c>
      <c r="B986" s="102" t="s">
        <v>2634</v>
      </c>
      <c r="C986" s="102">
        <v>6</v>
      </c>
      <c r="D986" s="102" t="s">
        <v>3468</v>
      </c>
    </row>
    <row r="987" spans="1:4">
      <c r="A987" s="102" t="s">
        <v>2636</v>
      </c>
      <c r="B987" s="102" t="s">
        <v>2637</v>
      </c>
      <c r="C987" s="102">
        <v>6</v>
      </c>
      <c r="D987" s="102" t="s">
        <v>3468</v>
      </c>
    </row>
    <row r="988" spans="1:4" ht="30">
      <c r="A988" s="102" t="s">
        <v>2639</v>
      </c>
      <c r="B988" s="102" t="s">
        <v>2640</v>
      </c>
      <c r="C988" s="102">
        <v>6</v>
      </c>
      <c r="D988" s="102" t="s">
        <v>3468</v>
      </c>
    </row>
    <row r="989" spans="1:4" ht="30">
      <c r="A989" s="102" t="s">
        <v>2644</v>
      </c>
      <c r="B989" s="102" t="s">
        <v>2645</v>
      </c>
      <c r="C989" s="102">
        <v>4</v>
      </c>
      <c r="D989" s="102" t="s">
        <v>3468</v>
      </c>
    </row>
    <row r="990" spans="1:4">
      <c r="A990" s="102" t="s">
        <v>2647</v>
      </c>
      <c r="B990" s="102" t="s">
        <v>2648</v>
      </c>
      <c r="C990" s="102">
        <v>6</v>
      </c>
      <c r="D990" s="102" t="s">
        <v>3468</v>
      </c>
    </row>
    <row r="991" spans="1:4">
      <c r="A991" s="102" t="s">
        <v>2650</v>
      </c>
      <c r="B991" s="102" t="s">
        <v>2651</v>
      </c>
      <c r="C991" s="102">
        <v>6</v>
      </c>
      <c r="D991" s="102" t="s">
        <v>3468</v>
      </c>
    </row>
    <row r="992" spans="1:4">
      <c r="A992" s="102" t="s">
        <v>2654</v>
      </c>
      <c r="B992" s="102" t="s">
        <v>2655</v>
      </c>
      <c r="C992" s="102">
        <v>6</v>
      </c>
      <c r="D992" s="102" t="s">
        <v>3468</v>
      </c>
    </row>
    <row r="993" spans="1:4" ht="30">
      <c r="A993" s="102" t="s">
        <v>2657</v>
      </c>
      <c r="B993" s="102" t="s">
        <v>2658</v>
      </c>
      <c r="C993" s="102">
        <v>4</v>
      </c>
      <c r="D993" s="102" t="s">
        <v>3467</v>
      </c>
    </row>
    <row r="994" spans="1:4">
      <c r="A994" s="102" t="s">
        <v>2659</v>
      </c>
      <c r="B994" s="102" t="s">
        <v>2660</v>
      </c>
      <c r="C994" s="102">
        <v>4</v>
      </c>
      <c r="D994" s="102" t="s">
        <v>3468</v>
      </c>
    </row>
    <row r="995" spans="1:4">
      <c r="A995" s="102" t="s">
        <v>421</v>
      </c>
      <c r="B995" s="102" t="s">
        <v>2661</v>
      </c>
      <c r="C995" s="102">
        <v>4</v>
      </c>
      <c r="D995" s="102" t="s">
        <v>3466</v>
      </c>
    </row>
    <row r="996" spans="1:4">
      <c r="A996" s="102" t="s">
        <v>423</v>
      </c>
      <c r="B996" s="102" t="s">
        <v>2662</v>
      </c>
      <c r="C996" s="102">
        <v>4</v>
      </c>
      <c r="D996" s="102" t="s">
        <v>3468</v>
      </c>
    </row>
    <row r="997" spans="1:4">
      <c r="A997" s="102" t="s">
        <v>211</v>
      </c>
      <c r="B997" s="102" t="s">
        <v>2663</v>
      </c>
      <c r="C997" s="102">
        <v>4</v>
      </c>
      <c r="D997" s="102" t="s">
        <v>3468</v>
      </c>
    </row>
    <row r="998" spans="1:4">
      <c r="A998" s="102" t="s">
        <v>2664</v>
      </c>
      <c r="B998" s="102" t="s">
        <v>2665</v>
      </c>
      <c r="C998" s="102">
        <v>4</v>
      </c>
      <c r="D998" s="102" t="s">
        <v>3468</v>
      </c>
    </row>
    <row r="999" spans="1:4">
      <c r="A999" s="102" t="s">
        <v>2666</v>
      </c>
      <c r="B999" s="102" t="s">
        <v>2667</v>
      </c>
      <c r="C999" s="102">
        <v>4</v>
      </c>
      <c r="D999" s="102" t="s">
        <v>3466</v>
      </c>
    </row>
    <row r="1000" spans="1:4">
      <c r="A1000" s="102" t="s">
        <v>2668</v>
      </c>
      <c r="B1000" s="102" t="s">
        <v>2669</v>
      </c>
      <c r="C1000" s="102">
        <v>4</v>
      </c>
      <c r="D1000" s="102" t="s">
        <v>3468</v>
      </c>
    </row>
    <row r="1001" spans="1:4">
      <c r="A1001" s="102" t="s">
        <v>2670</v>
      </c>
      <c r="B1001" s="102" t="s">
        <v>2671</v>
      </c>
      <c r="C1001" s="102">
        <v>4</v>
      </c>
      <c r="D1001" s="102" t="s">
        <v>3468</v>
      </c>
    </row>
    <row r="1002" spans="1:4">
      <c r="A1002" s="102" t="s">
        <v>425</v>
      </c>
      <c r="B1002" s="102" t="s">
        <v>2672</v>
      </c>
      <c r="C1002" s="102">
        <v>6</v>
      </c>
      <c r="D1002" s="102" t="s">
        <v>3467</v>
      </c>
    </row>
    <row r="1003" spans="1:4">
      <c r="A1003" s="102" t="s">
        <v>214</v>
      </c>
      <c r="B1003" s="102" t="s">
        <v>2673</v>
      </c>
      <c r="C1003" s="102">
        <v>6</v>
      </c>
      <c r="D1003" s="102" t="s">
        <v>3467</v>
      </c>
    </row>
    <row r="1004" spans="1:4">
      <c r="A1004" s="102" t="s">
        <v>2674</v>
      </c>
      <c r="B1004" s="102" t="s">
        <v>2675</v>
      </c>
      <c r="C1004" s="102">
        <v>6</v>
      </c>
      <c r="D1004" s="102" t="s">
        <v>3466</v>
      </c>
    </row>
    <row r="1005" spans="1:4" ht="30">
      <c r="A1005" s="102" t="s">
        <v>2676</v>
      </c>
      <c r="B1005" s="102" t="s">
        <v>2677</v>
      </c>
      <c r="C1005" s="102">
        <v>6</v>
      </c>
      <c r="D1005" s="102" t="s">
        <v>3466</v>
      </c>
    </row>
    <row r="1006" spans="1:4">
      <c r="A1006" s="102" t="s">
        <v>2678</v>
      </c>
      <c r="B1006" s="102" t="s">
        <v>2679</v>
      </c>
      <c r="C1006" s="102">
        <v>6</v>
      </c>
      <c r="D1006" s="102" t="s">
        <v>3466</v>
      </c>
    </row>
    <row r="1007" spans="1:4">
      <c r="A1007" s="102" t="s">
        <v>2680</v>
      </c>
      <c r="B1007" s="102" t="s">
        <v>2681</v>
      </c>
      <c r="C1007" s="102">
        <v>6</v>
      </c>
      <c r="D1007" s="102" t="s">
        <v>3468</v>
      </c>
    </row>
    <row r="1008" spans="1:4">
      <c r="A1008" s="102" t="s">
        <v>2682</v>
      </c>
      <c r="B1008" s="102" t="s">
        <v>2683</v>
      </c>
      <c r="C1008" s="102">
        <v>6</v>
      </c>
      <c r="D1008" s="102" t="s">
        <v>3466</v>
      </c>
    </row>
    <row r="1009" spans="1:4">
      <c r="A1009" s="102" t="s">
        <v>2684</v>
      </c>
      <c r="B1009" s="102" t="s">
        <v>2685</v>
      </c>
      <c r="C1009" s="102">
        <v>6</v>
      </c>
      <c r="D1009" s="102" t="s">
        <v>3466</v>
      </c>
    </row>
    <row r="1010" spans="1:4">
      <c r="A1010" s="102" t="s">
        <v>2686</v>
      </c>
      <c r="B1010" s="102" t="s">
        <v>2687</v>
      </c>
      <c r="C1010" s="102">
        <v>6</v>
      </c>
      <c r="D1010" s="102" t="s">
        <v>3468</v>
      </c>
    </row>
    <row r="1011" spans="1:4">
      <c r="A1011" s="102" t="s">
        <v>2688</v>
      </c>
      <c r="B1011" s="102" t="s">
        <v>2689</v>
      </c>
      <c r="C1011" s="102">
        <v>6</v>
      </c>
      <c r="D1011" s="102" t="s">
        <v>3466</v>
      </c>
    </row>
    <row r="1012" spans="1:4">
      <c r="A1012" s="102" t="s">
        <v>2690</v>
      </c>
      <c r="B1012" s="102" t="s">
        <v>2691</v>
      </c>
      <c r="C1012" s="102">
        <v>6</v>
      </c>
      <c r="D1012" s="102" t="s">
        <v>3468</v>
      </c>
    </row>
    <row r="1013" spans="1:4">
      <c r="A1013" s="102" t="s">
        <v>2692</v>
      </c>
      <c r="B1013" s="102" t="s">
        <v>2693</v>
      </c>
      <c r="C1013" s="102">
        <v>4</v>
      </c>
      <c r="D1013" s="102" t="s">
        <v>3466</v>
      </c>
    </row>
    <row r="1014" spans="1:4">
      <c r="A1014" s="102" t="s">
        <v>2694</v>
      </c>
      <c r="B1014" s="102" t="s">
        <v>2695</v>
      </c>
      <c r="C1014" s="102">
        <v>8</v>
      </c>
      <c r="D1014" s="102" t="s">
        <v>3468</v>
      </c>
    </row>
    <row r="1015" spans="1:4">
      <c r="A1015" s="102" t="s">
        <v>2696</v>
      </c>
      <c r="B1015" s="102" t="s">
        <v>3481</v>
      </c>
      <c r="C1015" s="102">
        <v>6</v>
      </c>
      <c r="D1015" s="102" t="s">
        <v>3468</v>
      </c>
    </row>
    <row r="1016" spans="1:4">
      <c r="A1016" s="102" t="s">
        <v>2698</v>
      </c>
      <c r="B1016" s="102" t="s">
        <v>2699</v>
      </c>
      <c r="C1016" s="102">
        <v>6</v>
      </c>
      <c r="D1016" s="102" t="s">
        <v>3468</v>
      </c>
    </row>
    <row r="1017" spans="1:4">
      <c r="A1017" s="102" t="s">
        <v>2700</v>
      </c>
      <c r="B1017" s="102" t="s">
        <v>2701</v>
      </c>
      <c r="C1017" s="102">
        <v>6</v>
      </c>
      <c r="D1017" s="102" t="s">
        <v>3466</v>
      </c>
    </row>
    <row r="1018" spans="1:4">
      <c r="A1018" s="102" t="s">
        <v>2702</v>
      </c>
      <c r="B1018" s="102" t="s">
        <v>2687</v>
      </c>
      <c r="C1018" s="102">
        <v>6</v>
      </c>
      <c r="D1018" s="102" t="s">
        <v>3468</v>
      </c>
    </row>
    <row r="1019" spans="1:4">
      <c r="A1019" s="102" t="s">
        <v>2703</v>
      </c>
      <c r="B1019" s="102" t="s">
        <v>2704</v>
      </c>
      <c r="C1019" s="102">
        <v>6</v>
      </c>
      <c r="D1019" s="102" t="s">
        <v>3468</v>
      </c>
    </row>
    <row r="1020" spans="1:4">
      <c r="A1020" s="102" t="s">
        <v>2705</v>
      </c>
      <c r="B1020" s="102" t="s">
        <v>2706</v>
      </c>
      <c r="C1020" s="102">
        <v>4</v>
      </c>
      <c r="D1020" s="102" t="s">
        <v>3468</v>
      </c>
    </row>
    <row r="1021" spans="1:4">
      <c r="A1021" s="102" t="s">
        <v>2707</v>
      </c>
      <c r="B1021" s="102" t="s">
        <v>2708</v>
      </c>
      <c r="C1021" s="102">
        <v>2</v>
      </c>
      <c r="D1021" s="102" t="s">
        <v>3468</v>
      </c>
    </row>
    <row r="1022" spans="1:4">
      <c r="A1022" s="102" t="s">
        <v>2709</v>
      </c>
      <c r="B1022" s="102" t="s">
        <v>2710</v>
      </c>
      <c r="C1022" s="102">
        <v>4</v>
      </c>
      <c r="D1022" s="102" t="s">
        <v>3468</v>
      </c>
    </row>
    <row r="1023" spans="1:4">
      <c r="A1023" s="102" t="s">
        <v>2711</v>
      </c>
      <c r="B1023" s="102" t="s">
        <v>2712</v>
      </c>
      <c r="C1023" s="102">
        <v>6</v>
      </c>
      <c r="D1023" s="102" t="s">
        <v>3468</v>
      </c>
    </row>
    <row r="1024" spans="1:4">
      <c r="A1024" s="102" t="s">
        <v>2713</v>
      </c>
      <c r="B1024" s="102" t="s">
        <v>2714</v>
      </c>
      <c r="C1024" s="102">
        <v>6</v>
      </c>
      <c r="D1024" s="102" t="s">
        <v>3466</v>
      </c>
    </row>
    <row r="1025" spans="1:4">
      <c r="A1025" s="102" t="s">
        <v>2715</v>
      </c>
      <c r="B1025" s="102" t="s">
        <v>2716</v>
      </c>
      <c r="C1025" s="102">
        <v>6</v>
      </c>
      <c r="D1025" s="102" t="s">
        <v>3468</v>
      </c>
    </row>
    <row r="1026" spans="1:4">
      <c r="A1026" s="102" t="s">
        <v>2717</v>
      </c>
      <c r="B1026" s="102" t="s">
        <v>2718</v>
      </c>
      <c r="C1026" s="102">
        <v>6</v>
      </c>
      <c r="D1026" s="102" t="s">
        <v>3468</v>
      </c>
    </row>
    <row r="1027" spans="1:4" ht="30">
      <c r="A1027" s="102" t="s">
        <v>2720</v>
      </c>
      <c r="B1027" s="102" t="s">
        <v>2721</v>
      </c>
      <c r="C1027" s="102">
        <v>6</v>
      </c>
      <c r="D1027" s="102" t="s">
        <v>3466</v>
      </c>
    </row>
    <row r="1028" spans="1:4" ht="30">
      <c r="A1028" s="102" t="s">
        <v>2722</v>
      </c>
      <c r="B1028" s="102" t="s">
        <v>2723</v>
      </c>
      <c r="C1028" s="102">
        <v>6</v>
      </c>
      <c r="D1028" s="102" t="s">
        <v>3466</v>
      </c>
    </row>
    <row r="1029" spans="1:4">
      <c r="A1029" s="102" t="s">
        <v>2724</v>
      </c>
      <c r="B1029" s="102" t="s">
        <v>2725</v>
      </c>
      <c r="C1029" s="102">
        <v>6</v>
      </c>
      <c r="D1029" s="102" t="s">
        <v>3468</v>
      </c>
    </row>
    <row r="1030" spans="1:4">
      <c r="A1030" s="102" t="s">
        <v>2726</v>
      </c>
      <c r="B1030" s="102" t="s">
        <v>2727</v>
      </c>
      <c r="C1030" s="102">
        <v>6</v>
      </c>
      <c r="D1030" s="102" t="s">
        <v>3468</v>
      </c>
    </row>
    <row r="1031" spans="1:4">
      <c r="A1031" s="102" t="s">
        <v>2728</v>
      </c>
      <c r="B1031" s="102" t="s">
        <v>2729</v>
      </c>
      <c r="C1031" s="102">
        <v>3</v>
      </c>
      <c r="D1031" s="102" t="s">
        <v>3466</v>
      </c>
    </row>
    <row r="1032" spans="1:4">
      <c r="A1032" s="102" t="s">
        <v>2730</v>
      </c>
      <c r="B1032" s="102" t="s">
        <v>2731</v>
      </c>
      <c r="C1032" s="102">
        <v>3</v>
      </c>
      <c r="D1032" s="102" t="s">
        <v>3466</v>
      </c>
    </row>
    <row r="1033" spans="1:4">
      <c r="A1033" s="102" t="s">
        <v>2732</v>
      </c>
      <c r="B1033" s="102" t="s">
        <v>2733</v>
      </c>
      <c r="C1033" s="102">
        <v>3</v>
      </c>
      <c r="D1033" s="102" t="s">
        <v>3466</v>
      </c>
    </row>
    <row r="1034" spans="1:4">
      <c r="A1034" s="102" t="s">
        <v>2734</v>
      </c>
      <c r="B1034" s="102" t="s">
        <v>2735</v>
      </c>
      <c r="C1034" s="102">
        <v>3</v>
      </c>
      <c r="D1034" s="102" t="s">
        <v>3466</v>
      </c>
    </row>
    <row r="1035" spans="1:4">
      <c r="A1035" s="102" t="s">
        <v>2736</v>
      </c>
      <c r="B1035" s="102" t="s">
        <v>2737</v>
      </c>
      <c r="C1035" s="102">
        <v>3</v>
      </c>
      <c r="D1035" s="102" t="s">
        <v>3468</v>
      </c>
    </row>
    <row r="1036" spans="1:4">
      <c r="A1036" s="102" t="s">
        <v>2738</v>
      </c>
      <c r="B1036" s="102" t="s">
        <v>2739</v>
      </c>
      <c r="C1036" s="102">
        <v>3</v>
      </c>
      <c r="D1036" s="102" t="s">
        <v>3466</v>
      </c>
    </row>
    <row r="1037" spans="1:4">
      <c r="A1037" s="102" t="s">
        <v>2740</v>
      </c>
      <c r="B1037" s="102" t="s">
        <v>2741</v>
      </c>
      <c r="C1037" s="102">
        <v>4</v>
      </c>
      <c r="D1037" s="102" t="s">
        <v>3466</v>
      </c>
    </row>
    <row r="1038" spans="1:4">
      <c r="A1038" s="102" t="s">
        <v>2742</v>
      </c>
      <c r="B1038" s="102" t="s">
        <v>2743</v>
      </c>
      <c r="C1038" s="102">
        <v>5</v>
      </c>
      <c r="D1038" s="102" t="s">
        <v>3466</v>
      </c>
    </row>
    <row r="1039" spans="1:4" ht="30">
      <c r="A1039" s="102" t="s">
        <v>2744</v>
      </c>
      <c r="B1039" s="102" t="s">
        <v>2745</v>
      </c>
      <c r="C1039" s="102">
        <v>5</v>
      </c>
      <c r="D1039" s="102" t="s">
        <v>3466</v>
      </c>
    </row>
    <row r="1040" spans="1:4" ht="30">
      <c r="A1040" s="102" t="s">
        <v>2746</v>
      </c>
      <c r="B1040" s="102" t="s">
        <v>2747</v>
      </c>
      <c r="C1040" s="102">
        <v>5</v>
      </c>
      <c r="D1040" s="102" t="s">
        <v>3466</v>
      </c>
    </row>
    <row r="1041" spans="1:4">
      <c r="A1041" s="102" t="s">
        <v>2748</v>
      </c>
      <c r="B1041" s="102" t="s">
        <v>1397</v>
      </c>
      <c r="C1041" s="102">
        <v>5</v>
      </c>
      <c r="D1041" s="102" t="s">
        <v>3466</v>
      </c>
    </row>
    <row r="1042" spans="1:4">
      <c r="A1042" s="102" t="s">
        <v>2749</v>
      </c>
      <c r="B1042" s="102" t="s">
        <v>2750</v>
      </c>
      <c r="C1042" s="102">
        <v>5</v>
      </c>
      <c r="D1042" s="102" t="s">
        <v>3466</v>
      </c>
    </row>
    <row r="1043" spans="1:4">
      <c r="A1043" s="102" t="s">
        <v>2751</v>
      </c>
      <c r="B1043" s="102" t="s">
        <v>2752</v>
      </c>
      <c r="C1043" s="102">
        <v>5</v>
      </c>
      <c r="D1043" s="102" t="s">
        <v>3466</v>
      </c>
    </row>
    <row r="1044" spans="1:4">
      <c r="A1044" s="102" t="s">
        <v>2753</v>
      </c>
      <c r="B1044" s="102" t="s">
        <v>2754</v>
      </c>
      <c r="C1044" s="102">
        <v>5</v>
      </c>
      <c r="D1044" s="102" t="s">
        <v>3466</v>
      </c>
    </row>
    <row r="1045" spans="1:4" ht="30">
      <c r="A1045" s="102" t="s">
        <v>2755</v>
      </c>
      <c r="B1045" s="102" t="s">
        <v>2756</v>
      </c>
      <c r="C1045" s="102">
        <v>5</v>
      </c>
      <c r="D1045" s="102" t="s">
        <v>3466</v>
      </c>
    </row>
    <row r="1046" spans="1:4">
      <c r="A1046" s="102" t="s">
        <v>2757</v>
      </c>
      <c r="B1046" s="102" t="s">
        <v>2758</v>
      </c>
      <c r="C1046" s="102">
        <v>5</v>
      </c>
      <c r="D1046" s="102" t="s">
        <v>3466</v>
      </c>
    </row>
    <row r="1047" spans="1:4" ht="30">
      <c r="A1047" s="102" t="s">
        <v>2759</v>
      </c>
      <c r="B1047" s="102" t="s">
        <v>2760</v>
      </c>
      <c r="C1047" s="102">
        <v>5</v>
      </c>
      <c r="D1047" s="102" t="s">
        <v>3466</v>
      </c>
    </row>
    <row r="1048" spans="1:4" ht="30">
      <c r="A1048" s="102" t="s">
        <v>2761</v>
      </c>
      <c r="B1048" s="102" t="s">
        <v>2762</v>
      </c>
      <c r="C1048" s="102">
        <v>5</v>
      </c>
      <c r="D1048" s="102" t="s">
        <v>3466</v>
      </c>
    </row>
    <row r="1049" spans="1:4">
      <c r="A1049" s="102" t="s">
        <v>2763</v>
      </c>
      <c r="B1049" s="102" t="s">
        <v>2764</v>
      </c>
      <c r="C1049" s="102">
        <v>5</v>
      </c>
      <c r="D1049" s="102" t="s">
        <v>3466</v>
      </c>
    </row>
    <row r="1050" spans="1:4">
      <c r="A1050" s="102" t="s">
        <v>2765</v>
      </c>
      <c r="B1050" s="102" t="s">
        <v>2766</v>
      </c>
      <c r="C1050" s="102">
        <v>5</v>
      </c>
      <c r="D1050" s="102" t="s">
        <v>3466</v>
      </c>
    </row>
    <row r="1051" spans="1:4">
      <c r="A1051" s="102" t="s">
        <v>2767</v>
      </c>
      <c r="B1051" s="102" t="s">
        <v>2768</v>
      </c>
      <c r="C1051" s="102">
        <v>5</v>
      </c>
      <c r="D1051" s="102" t="s">
        <v>3466</v>
      </c>
    </row>
    <row r="1052" spans="1:4">
      <c r="A1052" s="102" t="s">
        <v>2769</v>
      </c>
      <c r="B1052" s="102" t="s">
        <v>2770</v>
      </c>
      <c r="C1052" s="102">
        <v>6</v>
      </c>
      <c r="D1052" s="102" t="s">
        <v>3466</v>
      </c>
    </row>
    <row r="1053" spans="1:4">
      <c r="A1053" s="102" t="s">
        <v>2771</v>
      </c>
      <c r="B1053" s="102" t="s">
        <v>2772</v>
      </c>
      <c r="C1053" s="102">
        <v>6</v>
      </c>
      <c r="D1053" s="102" t="s">
        <v>3468</v>
      </c>
    </row>
    <row r="1054" spans="1:4">
      <c r="A1054" s="102" t="s">
        <v>2776</v>
      </c>
      <c r="B1054" s="102" t="s">
        <v>2777</v>
      </c>
      <c r="C1054" s="102">
        <v>6</v>
      </c>
      <c r="D1054" s="102" t="s">
        <v>3466</v>
      </c>
    </row>
    <row r="1055" spans="1:4">
      <c r="A1055" s="102" t="s">
        <v>427</v>
      </c>
      <c r="B1055" s="102" t="s">
        <v>2778</v>
      </c>
      <c r="C1055" s="102">
        <v>6</v>
      </c>
      <c r="D1055" s="102" t="s">
        <v>3466</v>
      </c>
    </row>
    <row r="1056" spans="1:4">
      <c r="A1056" s="102" t="s">
        <v>2779</v>
      </c>
      <c r="B1056" s="102" t="s">
        <v>2780</v>
      </c>
      <c r="C1056" s="102">
        <v>6</v>
      </c>
      <c r="D1056" s="102" t="s">
        <v>3466</v>
      </c>
    </row>
    <row r="1057" spans="1:4">
      <c r="A1057" s="102" t="s">
        <v>2782</v>
      </c>
      <c r="B1057" s="102" t="s">
        <v>2783</v>
      </c>
      <c r="C1057" s="102">
        <v>6</v>
      </c>
      <c r="D1057" s="102" t="s">
        <v>3466</v>
      </c>
    </row>
    <row r="1058" spans="1:4" ht="30">
      <c r="A1058" s="102" t="s">
        <v>2784</v>
      </c>
      <c r="B1058" s="102" t="s">
        <v>2785</v>
      </c>
      <c r="C1058" s="102">
        <v>6</v>
      </c>
      <c r="D1058" s="102" t="s">
        <v>3466</v>
      </c>
    </row>
    <row r="1059" spans="1:4">
      <c r="A1059" s="102" t="s">
        <v>2786</v>
      </c>
      <c r="B1059" s="102" t="s">
        <v>2787</v>
      </c>
      <c r="C1059" s="102">
        <v>6</v>
      </c>
      <c r="D1059" s="102" t="s">
        <v>3466</v>
      </c>
    </row>
    <row r="1060" spans="1:4">
      <c r="A1060" s="102" t="s">
        <v>429</v>
      </c>
      <c r="B1060" s="102" t="s">
        <v>2788</v>
      </c>
      <c r="C1060" s="102">
        <v>6</v>
      </c>
      <c r="D1060" s="102" t="s">
        <v>3468</v>
      </c>
    </row>
    <row r="1061" spans="1:4">
      <c r="A1061" s="102" t="s">
        <v>216</v>
      </c>
      <c r="B1061" s="102" t="s">
        <v>2789</v>
      </c>
      <c r="C1061" s="102">
        <v>6</v>
      </c>
      <c r="D1061" s="102" t="s">
        <v>3468</v>
      </c>
    </row>
    <row r="1062" spans="1:4">
      <c r="A1062" s="102" t="s">
        <v>2790</v>
      </c>
      <c r="B1062" s="102" t="s">
        <v>2791</v>
      </c>
      <c r="C1062" s="102">
        <v>6</v>
      </c>
      <c r="D1062" s="102" t="s">
        <v>3466</v>
      </c>
    </row>
    <row r="1063" spans="1:4">
      <c r="A1063" s="102" t="s">
        <v>2792</v>
      </c>
      <c r="B1063" s="102" t="s">
        <v>2793</v>
      </c>
      <c r="C1063" s="102">
        <v>6</v>
      </c>
      <c r="D1063" s="102" t="s">
        <v>3468</v>
      </c>
    </row>
    <row r="1064" spans="1:4">
      <c r="A1064" s="102" t="s">
        <v>2794</v>
      </c>
      <c r="B1064" s="102" t="s">
        <v>2795</v>
      </c>
      <c r="C1064" s="102">
        <v>6</v>
      </c>
      <c r="D1064" s="102" t="s">
        <v>3466</v>
      </c>
    </row>
    <row r="1065" spans="1:4">
      <c r="A1065" s="102" t="s">
        <v>2796</v>
      </c>
      <c r="B1065" s="102" t="s">
        <v>2797</v>
      </c>
      <c r="C1065" s="102">
        <v>6</v>
      </c>
      <c r="D1065" s="102" t="s">
        <v>3468</v>
      </c>
    </row>
    <row r="1066" spans="1:4">
      <c r="A1066" s="102" t="s">
        <v>2798</v>
      </c>
      <c r="B1066" s="102" t="s">
        <v>2799</v>
      </c>
      <c r="C1066" s="102">
        <v>3</v>
      </c>
      <c r="D1066" s="102" t="s">
        <v>3466</v>
      </c>
    </row>
    <row r="1067" spans="1:4">
      <c r="A1067" s="102" t="s">
        <v>2800</v>
      </c>
      <c r="B1067" s="102" t="s">
        <v>2801</v>
      </c>
      <c r="C1067" s="102">
        <v>3</v>
      </c>
      <c r="D1067" s="102" t="s">
        <v>3466</v>
      </c>
    </row>
    <row r="1068" spans="1:4">
      <c r="A1068" s="102" t="s">
        <v>2802</v>
      </c>
      <c r="B1068" s="102" t="s">
        <v>2803</v>
      </c>
      <c r="C1068" s="102">
        <v>6</v>
      </c>
      <c r="D1068" s="102" t="s">
        <v>3466</v>
      </c>
    </row>
    <row r="1069" spans="1:4">
      <c r="A1069" s="102" t="s">
        <v>2804</v>
      </c>
      <c r="B1069" s="102" t="s">
        <v>2805</v>
      </c>
      <c r="C1069" s="102">
        <v>3</v>
      </c>
      <c r="D1069" s="102" t="s">
        <v>3468</v>
      </c>
    </row>
    <row r="1070" spans="1:4">
      <c r="A1070" s="102" t="s">
        <v>2806</v>
      </c>
      <c r="B1070" s="102" t="s">
        <v>2807</v>
      </c>
      <c r="C1070" s="102">
        <v>3</v>
      </c>
      <c r="D1070" s="102" t="s">
        <v>3466</v>
      </c>
    </row>
    <row r="1071" spans="1:4">
      <c r="A1071" s="102" t="s">
        <v>2808</v>
      </c>
      <c r="B1071" s="102" t="s">
        <v>2809</v>
      </c>
      <c r="C1071" s="102">
        <v>3</v>
      </c>
      <c r="D1071" s="102" t="s">
        <v>3466</v>
      </c>
    </row>
    <row r="1072" spans="1:4">
      <c r="A1072" s="102" t="s">
        <v>2810</v>
      </c>
      <c r="B1072" s="102" t="s">
        <v>2811</v>
      </c>
      <c r="C1072" s="102">
        <v>3</v>
      </c>
      <c r="D1072" s="102" t="s">
        <v>3466</v>
      </c>
    </row>
    <row r="1073" spans="1:4" ht="30">
      <c r="A1073" s="102" t="s">
        <v>2812</v>
      </c>
      <c r="B1073" s="102" t="s">
        <v>2813</v>
      </c>
      <c r="C1073" s="102">
        <v>3</v>
      </c>
      <c r="D1073" s="102" t="s">
        <v>3466</v>
      </c>
    </row>
    <row r="1074" spans="1:4">
      <c r="A1074" s="102" t="s">
        <v>2814</v>
      </c>
      <c r="B1074" s="102" t="s">
        <v>2815</v>
      </c>
      <c r="C1074" s="102">
        <v>3</v>
      </c>
      <c r="D1074" s="102" t="s">
        <v>3466</v>
      </c>
    </row>
    <row r="1075" spans="1:4">
      <c r="A1075" s="102" t="s">
        <v>431</v>
      </c>
      <c r="B1075" s="102" t="s">
        <v>2816</v>
      </c>
      <c r="C1075" s="102">
        <v>6</v>
      </c>
      <c r="D1075" s="102" t="s">
        <v>3466</v>
      </c>
    </row>
    <row r="1076" spans="1:4">
      <c r="A1076" s="102" t="s">
        <v>218</v>
      </c>
      <c r="B1076" s="102" t="s">
        <v>2818</v>
      </c>
      <c r="C1076" s="102">
        <v>6</v>
      </c>
      <c r="D1076" s="102"/>
    </row>
    <row r="1077" spans="1:4" ht="30">
      <c r="A1077" s="102" t="s">
        <v>2820</v>
      </c>
      <c r="B1077" s="102" t="s">
        <v>2821</v>
      </c>
      <c r="C1077" s="102">
        <v>6</v>
      </c>
      <c r="D1077" s="102" t="s">
        <v>3468</v>
      </c>
    </row>
    <row r="1078" spans="1:4" ht="30">
      <c r="A1078" s="102" t="s">
        <v>2822</v>
      </c>
      <c r="B1078" s="102" t="s">
        <v>2823</v>
      </c>
      <c r="C1078" s="102">
        <v>6</v>
      </c>
      <c r="D1078" s="102" t="s">
        <v>3466</v>
      </c>
    </row>
    <row r="1079" spans="1:4" ht="30">
      <c r="A1079" s="102" t="s">
        <v>2824</v>
      </c>
      <c r="B1079" s="102" t="s">
        <v>2825</v>
      </c>
      <c r="C1079" s="102">
        <v>6</v>
      </c>
      <c r="D1079" s="102" t="s">
        <v>3468</v>
      </c>
    </row>
    <row r="1080" spans="1:4" ht="30">
      <c r="A1080" s="102" t="s">
        <v>2827</v>
      </c>
      <c r="B1080" s="102" t="s">
        <v>2828</v>
      </c>
      <c r="C1080" s="102">
        <v>6</v>
      </c>
      <c r="D1080" s="102" t="s">
        <v>3468</v>
      </c>
    </row>
    <row r="1081" spans="1:4">
      <c r="A1081" s="102" t="s">
        <v>2829</v>
      </c>
      <c r="B1081" s="102" t="s">
        <v>2830</v>
      </c>
      <c r="C1081" s="102">
        <v>6</v>
      </c>
      <c r="D1081" s="102" t="s">
        <v>3466</v>
      </c>
    </row>
    <row r="1082" spans="1:4">
      <c r="A1082" s="102" t="s">
        <v>2831</v>
      </c>
      <c r="B1082" s="102" t="s">
        <v>3482</v>
      </c>
      <c r="C1082" s="102">
        <v>6</v>
      </c>
      <c r="D1082" s="102"/>
    </row>
    <row r="1083" spans="1:4">
      <c r="A1083" s="102" t="s">
        <v>2834</v>
      </c>
      <c r="B1083" s="102" t="s">
        <v>2835</v>
      </c>
      <c r="C1083" s="102">
        <v>6</v>
      </c>
      <c r="D1083" s="102" t="s">
        <v>3466</v>
      </c>
    </row>
    <row r="1084" spans="1:4" ht="30">
      <c r="A1084" s="102" t="s">
        <v>2836</v>
      </c>
      <c r="B1084" s="102" t="s">
        <v>2837</v>
      </c>
      <c r="C1084" s="102">
        <v>6</v>
      </c>
      <c r="D1084" s="102" t="s">
        <v>3466</v>
      </c>
    </row>
    <row r="1085" spans="1:4">
      <c r="A1085" s="102" t="s">
        <v>2840</v>
      </c>
      <c r="B1085" s="102" t="s">
        <v>2841</v>
      </c>
      <c r="C1085" s="102">
        <v>6</v>
      </c>
      <c r="D1085" s="102" t="s">
        <v>3466</v>
      </c>
    </row>
    <row r="1086" spans="1:4">
      <c r="A1086" s="102" t="s">
        <v>2842</v>
      </c>
      <c r="B1086" s="102" t="s">
        <v>2843</v>
      </c>
      <c r="C1086" s="102">
        <v>6</v>
      </c>
      <c r="D1086" s="102" t="s">
        <v>3466</v>
      </c>
    </row>
    <row r="1087" spans="1:4">
      <c r="A1087" s="102" t="s">
        <v>433</v>
      </c>
      <c r="B1087" s="102" t="s">
        <v>2845</v>
      </c>
      <c r="C1087" s="102">
        <v>6</v>
      </c>
      <c r="D1087" s="102" t="s">
        <v>3466</v>
      </c>
    </row>
    <row r="1088" spans="1:4">
      <c r="A1088" s="102" t="s">
        <v>220</v>
      </c>
      <c r="B1088" s="102" t="s">
        <v>2848</v>
      </c>
      <c r="C1088" s="102">
        <v>6</v>
      </c>
      <c r="D1088" s="102" t="s">
        <v>3466</v>
      </c>
    </row>
    <row r="1089" spans="1:4">
      <c r="A1089" s="102" t="s">
        <v>435</v>
      </c>
      <c r="B1089" s="102" t="s">
        <v>2849</v>
      </c>
      <c r="C1089" s="102">
        <v>6</v>
      </c>
      <c r="D1089" s="102" t="s">
        <v>3468</v>
      </c>
    </row>
    <row r="1090" spans="1:4">
      <c r="A1090" s="102" t="s">
        <v>2851</v>
      </c>
      <c r="B1090" s="102" t="s">
        <v>2852</v>
      </c>
      <c r="C1090" s="102">
        <v>6</v>
      </c>
      <c r="D1090" s="102" t="s">
        <v>3466</v>
      </c>
    </row>
    <row r="1091" spans="1:4">
      <c r="A1091" s="102" t="s">
        <v>2853</v>
      </c>
      <c r="B1091" s="102" t="s">
        <v>2854</v>
      </c>
      <c r="C1091" s="102">
        <v>6</v>
      </c>
      <c r="D1091" s="102" t="s">
        <v>3466</v>
      </c>
    </row>
    <row r="1092" spans="1:4">
      <c r="A1092" s="102" t="s">
        <v>2856</v>
      </c>
      <c r="B1092" s="102" t="s">
        <v>2857</v>
      </c>
      <c r="C1092" s="102">
        <v>6</v>
      </c>
      <c r="D1092" s="102" t="s">
        <v>3466</v>
      </c>
    </row>
    <row r="1093" spans="1:4">
      <c r="A1093" s="102" t="s">
        <v>2858</v>
      </c>
      <c r="B1093" s="102" t="s">
        <v>2859</v>
      </c>
      <c r="C1093" s="102">
        <v>6</v>
      </c>
      <c r="D1093" s="102" t="s">
        <v>3466</v>
      </c>
    </row>
    <row r="1094" spans="1:4">
      <c r="A1094" s="102" t="s">
        <v>2860</v>
      </c>
      <c r="B1094" s="102" t="s">
        <v>2861</v>
      </c>
      <c r="C1094" s="102">
        <v>6</v>
      </c>
      <c r="D1094" s="102" t="s">
        <v>3468</v>
      </c>
    </row>
    <row r="1095" spans="1:4">
      <c r="A1095" s="102" t="s">
        <v>2862</v>
      </c>
      <c r="B1095" s="102" t="s">
        <v>2863</v>
      </c>
      <c r="C1095" s="102">
        <v>6</v>
      </c>
      <c r="D1095" s="102" t="s">
        <v>3466</v>
      </c>
    </row>
    <row r="1096" spans="1:4">
      <c r="A1096" s="102" t="s">
        <v>2864</v>
      </c>
      <c r="B1096" s="102" t="s">
        <v>2865</v>
      </c>
      <c r="C1096" s="102">
        <v>6</v>
      </c>
      <c r="D1096" s="102" t="s">
        <v>3466</v>
      </c>
    </row>
    <row r="1097" spans="1:4" ht="30">
      <c r="A1097" s="102" t="s">
        <v>2866</v>
      </c>
      <c r="B1097" s="102" t="s">
        <v>2867</v>
      </c>
      <c r="C1097" s="102">
        <v>6</v>
      </c>
      <c r="D1097" s="102" t="s">
        <v>3466</v>
      </c>
    </row>
    <row r="1098" spans="1:4" ht="30">
      <c r="A1098" s="102" t="s">
        <v>2868</v>
      </c>
      <c r="B1098" s="102" t="s">
        <v>2869</v>
      </c>
      <c r="C1098" s="102">
        <v>6</v>
      </c>
      <c r="D1098" s="102" t="s">
        <v>3466</v>
      </c>
    </row>
    <row r="1099" spans="1:4">
      <c r="A1099" s="102" t="s">
        <v>2870</v>
      </c>
      <c r="B1099" s="102" t="s">
        <v>2871</v>
      </c>
      <c r="C1099" s="102">
        <v>3</v>
      </c>
      <c r="D1099" s="102" t="s">
        <v>3466</v>
      </c>
    </row>
    <row r="1100" spans="1:4">
      <c r="A1100" s="102" t="s">
        <v>2873</v>
      </c>
      <c r="B1100" s="102" t="s">
        <v>2874</v>
      </c>
      <c r="C1100" s="102">
        <v>3</v>
      </c>
      <c r="D1100" s="102" t="s">
        <v>3468</v>
      </c>
    </row>
    <row r="1101" spans="1:4">
      <c r="A1101" s="102" t="s">
        <v>2875</v>
      </c>
      <c r="B1101" s="102" t="s">
        <v>2876</v>
      </c>
      <c r="C1101" s="102">
        <v>3</v>
      </c>
      <c r="D1101" s="102" t="s">
        <v>3468</v>
      </c>
    </row>
    <row r="1102" spans="1:4">
      <c r="A1102" s="102" t="s">
        <v>2877</v>
      </c>
      <c r="B1102" s="102" t="s">
        <v>2878</v>
      </c>
      <c r="C1102" s="102">
        <v>6</v>
      </c>
      <c r="D1102" s="102"/>
    </row>
    <row r="1103" spans="1:4">
      <c r="A1103" s="102" t="s">
        <v>2879</v>
      </c>
      <c r="B1103" s="102" t="s">
        <v>2880</v>
      </c>
      <c r="C1103" s="102">
        <v>6</v>
      </c>
      <c r="D1103" s="102" t="s">
        <v>3466</v>
      </c>
    </row>
    <row r="1104" spans="1:4">
      <c r="A1104" s="102" t="s">
        <v>2881</v>
      </c>
      <c r="B1104" s="102" t="s">
        <v>2882</v>
      </c>
      <c r="C1104" s="102">
        <v>4</v>
      </c>
      <c r="D1104" s="102" t="s">
        <v>3468</v>
      </c>
    </row>
    <row r="1105" spans="1:4" ht="30">
      <c r="A1105" s="102" t="s">
        <v>2883</v>
      </c>
      <c r="B1105" s="102" t="s">
        <v>2884</v>
      </c>
      <c r="C1105" s="102">
        <v>6</v>
      </c>
      <c r="D1105" s="102" t="s">
        <v>3466</v>
      </c>
    </row>
    <row r="1106" spans="1:4">
      <c r="A1106" s="102" t="s">
        <v>2885</v>
      </c>
      <c r="B1106" s="102" t="s">
        <v>2886</v>
      </c>
      <c r="C1106" s="102">
        <v>6</v>
      </c>
      <c r="D1106" s="102" t="s">
        <v>3466</v>
      </c>
    </row>
    <row r="1107" spans="1:4">
      <c r="A1107" s="102" t="s">
        <v>2887</v>
      </c>
      <c r="B1107" s="102" t="s">
        <v>2888</v>
      </c>
      <c r="C1107" s="102">
        <v>6</v>
      </c>
      <c r="D1107" s="102" t="s">
        <v>3467</v>
      </c>
    </row>
    <row r="1108" spans="1:4">
      <c r="A1108" s="102" t="s">
        <v>2889</v>
      </c>
      <c r="B1108" s="102" t="s">
        <v>2890</v>
      </c>
      <c r="C1108" s="102">
        <v>6</v>
      </c>
      <c r="D1108" s="102" t="s">
        <v>3466</v>
      </c>
    </row>
    <row r="1109" spans="1:4">
      <c r="A1109" s="102" t="s">
        <v>2891</v>
      </c>
      <c r="B1109" s="102" t="s">
        <v>2892</v>
      </c>
      <c r="C1109" s="102">
        <v>6</v>
      </c>
      <c r="D1109" s="102" t="s">
        <v>3466</v>
      </c>
    </row>
    <row r="1110" spans="1:4">
      <c r="A1110" s="102" t="s">
        <v>2893</v>
      </c>
      <c r="B1110" s="102" t="s">
        <v>2894</v>
      </c>
      <c r="C1110" s="102">
        <v>6</v>
      </c>
      <c r="D1110" s="102" t="s">
        <v>3467</v>
      </c>
    </row>
    <row r="1111" spans="1:4">
      <c r="A1111" s="102" t="s">
        <v>2895</v>
      </c>
      <c r="B1111" s="102" t="s">
        <v>2896</v>
      </c>
      <c r="C1111" s="102">
        <v>6</v>
      </c>
      <c r="D1111" s="102" t="s">
        <v>3466</v>
      </c>
    </row>
    <row r="1112" spans="1:4">
      <c r="A1112" s="102" t="s">
        <v>2897</v>
      </c>
      <c r="B1112" s="102" t="s">
        <v>2898</v>
      </c>
      <c r="C1112" s="102">
        <v>6</v>
      </c>
      <c r="D1112" s="102" t="s">
        <v>3466</v>
      </c>
    </row>
    <row r="1113" spans="1:4">
      <c r="A1113" s="102" t="s">
        <v>2899</v>
      </c>
      <c r="B1113" s="102" t="s">
        <v>2900</v>
      </c>
      <c r="C1113" s="102">
        <v>6</v>
      </c>
      <c r="D1113" s="102" t="s">
        <v>3468</v>
      </c>
    </row>
    <row r="1114" spans="1:4">
      <c r="A1114" s="102" t="s">
        <v>2901</v>
      </c>
      <c r="B1114" s="102" t="s">
        <v>2902</v>
      </c>
      <c r="C1114" s="102">
        <v>6</v>
      </c>
      <c r="D1114" s="102" t="s">
        <v>3468</v>
      </c>
    </row>
    <row r="1115" spans="1:4">
      <c r="A1115" s="102" t="s">
        <v>2903</v>
      </c>
      <c r="B1115" s="102" t="s">
        <v>2904</v>
      </c>
      <c r="C1115" s="102">
        <v>6</v>
      </c>
      <c r="D1115" s="102" t="s">
        <v>3466</v>
      </c>
    </row>
    <row r="1116" spans="1:4">
      <c r="A1116" s="102" t="s">
        <v>2909</v>
      </c>
      <c r="B1116" s="102" t="s">
        <v>2910</v>
      </c>
      <c r="C1116" s="102">
        <v>6</v>
      </c>
      <c r="D1116" s="102" t="s">
        <v>3466</v>
      </c>
    </row>
    <row r="1117" spans="1:4">
      <c r="A1117" s="102" t="s">
        <v>2911</v>
      </c>
      <c r="B1117" s="102" t="s">
        <v>2912</v>
      </c>
      <c r="C1117" s="102">
        <v>6</v>
      </c>
      <c r="D1117" s="102" t="s">
        <v>3466</v>
      </c>
    </row>
    <row r="1118" spans="1:4" ht="30">
      <c r="A1118" s="102" t="s">
        <v>2913</v>
      </c>
      <c r="B1118" s="102" t="s">
        <v>2914</v>
      </c>
      <c r="C1118" s="102">
        <v>6</v>
      </c>
      <c r="D1118" s="102" t="s">
        <v>3466</v>
      </c>
    </row>
    <row r="1119" spans="1:4" ht="30">
      <c r="A1119" s="102" t="s">
        <v>2915</v>
      </c>
      <c r="B1119" s="102" t="s">
        <v>2916</v>
      </c>
      <c r="C1119" s="102">
        <v>6</v>
      </c>
      <c r="D1119" s="102" t="s">
        <v>3466</v>
      </c>
    </row>
    <row r="1120" spans="1:4">
      <c r="A1120" s="102" t="s">
        <v>2917</v>
      </c>
      <c r="B1120" s="102" t="s">
        <v>2918</v>
      </c>
      <c r="C1120" s="102">
        <v>6</v>
      </c>
      <c r="D1120" s="102" t="s">
        <v>3466</v>
      </c>
    </row>
    <row r="1121" spans="1:4">
      <c r="A1121" s="102" t="s">
        <v>2919</v>
      </c>
      <c r="B1121" s="102" t="s">
        <v>2920</v>
      </c>
      <c r="C1121" s="102">
        <v>6</v>
      </c>
      <c r="D1121" s="102" t="s">
        <v>3466</v>
      </c>
    </row>
    <row r="1122" spans="1:4">
      <c r="A1122" s="102" t="s">
        <v>2921</v>
      </c>
      <c r="B1122" s="102" t="s">
        <v>2922</v>
      </c>
      <c r="C1122" s="102">
        <v>6</v>
      </c>
      <c r="D1122" s="102" t="s">
        <v>3467</v>
      </c>
    </row>
    <row r="1123" spans="1:4">
      <c r="A1123" s="102" t="s">
        <v>2923</v>
      </c>
      <c r="B1123" s="102" t="s">
        <v>2924</v>
      </c>
      <c r="C1123" s="102">
        <v>6</v>
      </c>
      <c r="D1123" s="102" t="s">
        <v>3467</v>
      </c>
    </row>
    <row r="1124" spans="1:4">
      <c r="A1124" s="102" t="s">
        <v>2925</v>
      </c>
      <c r="B1124" s="102" t="s">
        <v>2926</v>
      </c>
      <c r="C1124" s="102">
        <v>6</v>
      </c>
      <c r="D1124" s="102" t="s">
        <v>3466</v>
      </c>
    </row>
    <row r="1125" spans="1:4">
      <c r="A1125" s="102" t="s">
        <v>2927</v>
      </c>
      <c r="B1125" s="102" t="s">
        <v>2928</v>
      </c>
      <c r="C1125" s="102">
        <v>6</v>
      </c>
      <c r="D1125" s="102" t="s">
        <v>3466</v>
      </c>
    </row>
    <row r="1126" spans="1:4">
      <c r="A1126" s="102" t="s">
        <v>2929</v>
      </c>
      <c r="B1126" s="102" t="s">
        <v>2930</v>
      </c>
      <c r="C1126" s="102">
        <v>6</v>
      </c>
      <c r="D1126" s="102" t="s">
        <v>3467</v>
      </c>
    </row>
    <row r="1127" spans="1:4">
      <c r="A1127" s="102" t="s">
        <v>2931</v>
      </c>
      <c r="B1127" s="102" t="s">
        <v>2928</v>
      </c>
      <c r="C1127" s="102">
        <v>6</v>
      </c>
      <c r="D1127" s="102" t="s">
        <v>3467</v>
      </c>
    </row>
    <row r="1128" spans="1:4">
      <c r="A1128" s="102" t="s">
        <v>2932</v>
      </c>
      <c r="B1128" s="102" t="s">
        <v>2928</v>
      </c>
      <c r="C1128" s="102">
        <v>6</v>
      </c>
      <c r="D1128" s="102" t="s">
        <v>3467</v>
      </c>
    </row>
    <row r="1129" spans="1:4">
      <c r="A1129" s="102" t="s">
        <v>2933</v>
      </c>
      <c r="B1129" s="102" t="s">
        <v>2934</v>
      </c>
      <c r="C1129" s="102">
        <v>6</v>
      </c>
      <c r="D1129" s="102" t="s">
        <v>3466</v>
      </c>
    </row>
    <row r="1130" spans="1:4">
      <c r="A1130" s="102" t="s">
        <v>2935</v>
      </c>
      <c r="B1130" s="102" t="s">
        <v>2936</v>
      </c>
      <c r="C1130" s="102">
        <v>6</v>
      </c>
      <c r="D1130" s="102" t="s">
        <v>3466</v>
      </c>
    </row>
    <row r="1131" spans="1:4" ht="30">
      <c r="A1131" s="102" t="s">
        <v>2937</v>
      </c>
      <c r="B1131" s="102" t="s">
        <v>2938</v>
      </c>
      <c r="C1131" s="102">
        <v>6</v>
      </c>
      <c r="D1131" s="102" t="s">
        <v>3466</v>
      </c>
    </row>
    <row r="1132" spans="1:4" ht="30">
      <c r="A1132" s="102" t="s">
        <v>2939</v>
      </c>
      <c r="B1132" s="102" t="s">
        <v>2940</v>
      </c>
      <c r="C1132" s="102">
        <v>6</v>
      </c>
      <c r="D1132" s="102" t="s">
        <v>3466</v>
      </c>
    </row>
    <row r="1133" spans="1:4" ht="30">
      <c r="A1133" s="102" t="s">
        <v>2941</v>
      </c>
      <c r="B1133" s="102" t="s">
        <v>2942</v>
      </c>
      <c r="C1133" s="102">
        <v>6</v>
      </c>
      <c r="D1133" s="102" t="s">
        <v>3466</v>
      </c>
    </row>
    <row r="1134" spans="1:4" ht="30">
      <c r="A1134" s="102" t="s">
        <v>2943</v>
      </c>
      <c r="B1134" s="102" t="s">
        <v>2944</v>
      </c>
      <c r="C1134" s="102">
        <v>6</v>
      </c>
      <c r="D1134" s="102" t="s">
        <v>3466</v>
      </c>
    </row>
    <row r="1135" spans="1:4">
      <c r="A1135" s="102" t="s">
        <v>2945</v>
      </c>
      <c r="B1135" s="102" t="s">
        <v>2946</v>
      </c>
      <c r="C1135" s="102">
        <v>6</v>
      </c>
      <c r="D1135" s="102" t="s">
        <v>3466</v>
      </c>
    </row>
    <row r="1136" spans="1:4">
      <c r="A1136" s="102" t="s">
        <v>2947</v>
      </c>
      <c r="B1136" s="102" t="s">
        <v>2948</v>
      </c>
      <c r="C1136" s="102">
        <v>6</v>
      </c>
      <c r="D1136" s="102" t="s">
        <v>3466</v>
      </c>
    </row>
    <row r="1137" spans="1:4">
      <c r="A1137" s="102" t="s">
        <v>2949</v>
      </c>
      <c r="B1137" s="102" t="s">
        <v>2950</v>
      </c>
      <c r="C1137" s="102">
        <v>6</v>
      </c>
      <c r="D1137" s="102" t="s">
        <v>3466</v>
      </c>
    </row>
    <row r="1138" spans="1:4">
      <c r="A1138" s="102" t="s">
        <v>2951</v>
      </c>
      <c r="B1138" s="102" t="s">
        <v>2952</v>
      </c>
      <c r="C1138" s="102">
        <v>4</v>
      </c>
      <c r="D1138" s="102" t="s">
        <v>3466</v>
      </c>
    </row>
    <row r="1139" spans="1:4">
      <c r="A1139" s="102" t="s">
        <v>2953</v>
      </c>
      <c r="B1139" s="102" t="s">
        <v>2954</v>
      </c>
      <c r="C1139" s="102">
        <v>4</v>
      </c>
      <c r="D1139" s="102" t="s">
        <v>3466</v>
      </c>
    </row>
    <row r="1140" spans="1:4">
      <c r="A1140" s="102" t="s">
        <v>2955</v>
      </c>
      <c r="B1140" s="102" t="s">
        <v>2956</v>
      </c>
      <c r="C1140" s="102">
        <v>6</v>
      </c>
      <c r="D1140" s="102" t="s">
        <v>3466</v>
      </c>
    </row>
    <row r="1141" spans="1:4">
      <c r="A1141" s="102" t="s">
        <v>2957</v>
      </c>
      <c r="B1141" s="102" t="s">
        <v>2958</v>
      </c>
      <c r="C1141" s="102">
        <v>4</v>
      </c>
      <c r="D1141" s="102" t="s">
        <v>3466</v>
      </c>
    </row>
    <row r="1142" spans="1:4">
      <c r="A1142" s="102" t="s">
        <v>2959</v>
      </c>
      <c r="B1142" s="102" t="s">
        <v>2960</v>
      </c>
      <c r="C1142" s="102">
        <v>6</v>
      </c>
      <c r="D1142" s="102" t="s">
        <v>3466</v>
      </c>
    </row>
    <row r="1143" spans="1:4">
      <c r="A1143" s="102" t="s">
        <v>2961</v>
      </c>
      <c r="B1143" s="102" t="s">
        <v>2962</v>
      </c>
      <c r="C1143" s="102">
        <v>4</v>
      </c>
      <c r="D1143" s="102" t="s">
        <v>3466</v>
      </c>
    </row>
    <row r="1144" spans="1:4" ht="30">
      <c r="A1144" s="102" t="s">
        <v>2963</v>
      </c>
      <c r="B1144" s="102" t="s">
        <v>2964</v>
      </c>
      <c r="C1144" s="102">
        <v>6</v>
      </c>
      <c r="D1144" s="102" t="s">
        <v>3466</v>
      </c>
    </row>
    <row r="1145" spans="1:4" ht="30">
      <c r="A1145" s="102" t="s">
        <v>2965</v>
      </c>
      <c r="B1145" s="102" t="s">
        <v>2966</v>
      </c>
      <c r="C1145" s="102">
        <v>4</v>
      </c>
      <c r="D1145" s="102" t="s">
        <v>3466</v>
      </c>
    </row>
    <row r="1146" spans="1:4">
      <c r="A1146" s="102" t="s">
        <v>2967</v>
      </c>
      <c r="B1146" s="102" t="s">
        <v>2968</v>
      </c>
      <c r="C1146" s="102">
        <v>6</v>
      </c>
      <c r="D1146" s="102" t="s">
        <v>3466</v>
      </c>
    </row>
    <row r="1147" spans="1:4">
      <c r="A1147" s="102" t="s">
        <v>2969</v>
      </c>
      <c r="B1147" s="102" t="s">
        <v>2970</v>
      </c>
      <c r="C1147" s="102">
        <v>4</v>
      </c>
      <c r="D1147" s="102" t="s">
        <v>3466</v>
      </c>
    </row>
    <row r="1148" spans="1:4" ht="30">
      <c r="A1148" s="102" t="s">
        <v>2971</v>
      </c>
      <c r="B1148" s="102" t="s">
        <v>2972</v>
      </c>
      <c r="C1148" s="102">
        <v>6</v>
      </c>
      <c r="D1148" s="102" t="s">
        <v>3466</v>
      </c>
    </row>
    <row r="1149" spans="1:4">
      <c r="A1149" s="102" t="s">
        <v>2973</v>
      </c>
      <c r="B1149" s="102" t="s">
        <v>2974</v>
      </c>
      <c r="C1149" s="102">
        <v>4</v>
      </c>
      <c r="D1149" s="102" t="s">
        <v>3466</v>
      </c>
    </row>
    <row r="1150" spans="1:4" ht="30">
      <c r="A1150" s="102" t="s">
        <v>2975</v>
      </c>
      <c r="B1150" s="102" t="s">
        <v>2976</v>
      </c>
      <c r="C1150" s="102">
        <v>6</v>
      </c>
      <c r="D1150" s="102" t="s">
        <v>3466</v>
      </c>
    </row>
    <row r="1151" spans="1:4" ht="30">
      <c r="A1151" s="102" t="s">
        <v>2977</v>
      </c>
      <c r="B1151" s="102" t="s">
        <v>2978</v>
      </c>
      <c r="C1151" s="102">
        <v>4</v>
      </c>
      <c r="D1151" s="102" t="s">
        <v>3466</v>
      </c>
    </row>
    <row r="1152" spans="1:4" ht="30">
      <c r="A1152" s="102" t="s">
        <v>2979</v>
      </c>
      <c r="B1152" s="102" t="s">
        <v>2980</v>
      </c>
      <c r="C1152" s="102">
        <v>6</v>
      </c>
      <c r="D1152" s="102" t="s">
        <v>3466</v>
      </c>
    </row>
    <row r="1153" spans="1:4">
      <c r="A1153" s="102" t="s">
        <v>2981</v>
      </c>
      <c r="B1153" s="102" t="s">
        <v>2982</v>
      </c>
      <c r="C1153" s="102">
        <v>4</v>
      </c>
      <c r="D1153" s="102" t="s">
        <v>3466</v>
      </c>
    </row>
    <row r="1154" spans="1:4" ht="30">
      <c r="A1154" s="102" t="s">
        <v>2983</v>
      </c>
      <c r="B1154" s="102" t="s">
        <v>2984</v>
      </c>
      <c r="C1154" s="102">
        <v>4</v>
      </c>
      <c r="D1154" s="102" t="s">
        <v>3466</v>
      </c>
    </row>
    <row r="1155" spans="1:4">
      <c r="A1155" s="102" t="s">
        <v>436</v>
      </c>
      <c r="B1155" s="102" t="s">
        <v>2985</v>
      </c>
      <c r="C1155" s="102">
        <v>4</v>
      </c>
      <c r="D1155" s="102" t="s">
        <v>3466</v>
      </c>
    </row>
    <row r="1156" spans="1:4" ht="30">
      <c r="A1156" s="102" t="s">
        <v>222</v>
      </c>
      <c r="B1156" s="102" t="s">
        <v>2986</v>
      </c>
      <c r="C1156" s="102">
        <v>6</v>
      </c>
      <c r="D1156" s="102" t="s">
        <v>3466</v>
      </c>
    </row>
    <row r="1157" spans="1:4">
      <c r="A1157" s="102" t="s">
        <v>224</v>
      </c>
      <c r="B1157" s="102" t="s">
        <v>2988</v>
      </c>
      <c r="C1157" s="102">
        <v>6</v>
      </c>
      <c r="D1157" s="102" t="s">
        <v>3466</v>
      </c>
    </row>
    <row r="1158" spans="1:4" ht="30">
      <c r="A1158" s="102" t="s">
        <v>438</v>
      </c>
      <c r="B1158" s="102" t="s">
        <v>2989</v>
      </c>
      <c r="C1158" s="102">
        <v>6</v>
      </c>
      <c r="D1158" s="102" t="s">
        <v>3466</v>
      </c>
    </row>
    <row r="1159" spans="1:4">
      <c r="A1159" s="102" t="s">
        <v>226</v>
      </c>
      <c r="B1159" s="102" t="s">
        <v>2990</v>
      </c>
      <c r="C1159" s="102">
        <v>6</v>
      </c>
      <c r="D1159" s="102" t="s">
        <v>3466</v>
      </c>
    </row>
    <row r="1160" spans="1:4">
      <c r="A1160" s="102" t="s">
        <v>440</v>
      </c>
      <c r="B1160" s="102" t="s">
        <v>2991</v>
      </c>
      <c r="C1160" s="102">
        <v>6</v>
      </c>
      <c r="D1160" s="102" t="s">
        <v>3466</v>
      </c>
    </row>
    <row r="1161" spans="1:4">
      <c r="A1161" s="102" t="s">
        <v>228</v>
      </c>
      <c r="B1161" s="102" t="s">
        <v>2992</v>
      </c>
      <c r="C1161" s="102">
        <v>6</v>
      </c>
      <c r="D1161" s="102" t="s">
        <v>3466</v>
      </c>
    </row>
    <row r="1162" spans="1:4" ht="30">
      <c r="A1162" s="102" t="s">
        <v>442</v>
      </c>
      <c r="B1162" s="102" t="s">
        <v>2993</v>
      </c>
      <c r="C1162" s="102">
        <v>6</v>
      </c>
      <c r="D1162" s="102" t="s">
        <v>3467</v>
      </c>
    </row>
    <row r="1163" spans="1:4" ht="30">
      <c r="A1163" s="102" t="s">
        <v>230</v>
      </c>
      <c r="B1163" s="102" t="s">
        <v>2993</v>
      </c>
      <c r="C1163" s="102">
        <v>6</v>
      </c>
      <c r="D1163" s="102" t="s">
        <v>3467</v>
      </c>
    </row>
    <row r="1164" spans="1:4">
      <c r="A1164" s="102" t="s">
        <v>444</v>
      </c>
      <c r="B1164" s="102" t="s">
        <v>2995</v>
      </c>
      <c r="C1164" s="102">
        <v>6</v>
      </c>
      <c r="D1164" s="102" t="s">
        <v>3467</v>
      </c>
    </row>
    <row r="1165" spans="1:4">
      <c r="A1165" s="102" t="s">
        <v>232</v>
      </c>
      <c r="B1165" s="102" t="s">
        <v>2996</v>
      </c>
      <c r="C1165" s="102">
        <v>6</v>
      </c>
      <c r="D1165" s="102" t="s">
        <v>3467</v>
      </c>
    </row>
    <row r="1166" spans="1:4">
      <c r="A1166" s="102" t="s">
        <v>446</v>
      </c>
      <c r="B1166" s="102" t="s">
        <v>2997</v>
      </c>
      <c r="C1166" s="102">
        <v>6</v>
      </c>
      <c r="D1166" s="102" t="s">
        <v>3467</v>
      </c>
    </row>
    <row r="1167" spans="1:4">
      <c r="A1167" s="102" t="s">
        <v>234</v>
      </c>
      <c r="B1167" s="102" t="s">
        <v>2997</v>
      </c>
      <c r="C1167" s="102">
        <v>6</v>
      </c>
      <c r="D1167" s="102" t="s">
        <v>3467</v>
      </c>
    </row>
    <row r="1168" spans="1:4">
      <c r="A1168" s="102" t="s">
        <v>236</v>
      </c>
      <c r="B1168" s="102" t="s">
        <v>2998</v>
      </c>
      <c r="C1168" s="102">
        <v>6</v>
      </c>
      <c r="D1168" s="102" t="s">
        <v>3467</v>
      </c>
    </row>
    <row r="1169" spans="1:4">
      <c r="A1169" s="102" t="s">
        <v>238</v>
      </c>
      <c r="B1169" s="102" t="s">
        <v>2999</v>
      </c>
      <c r="C1169" s="102">
        <v>12</v>
      </c>
      <c r="D1169" s="102"/>
    </row>
    <row r="1170" spans="1:4">
      <c r="A1170" s="102" t="s">
        <v>3000</v>
      </c>
      <c r="B1170" s="102" t="s">
        <v>3001</v>
      </c>
      <c r="C1170" s="102">
        <v>4</v>
      </c>
      <c r="D1170" s="102"/>
    </row>
    <row r="1171" spans="1:4" ht="30">
      <c r="A1171" s="102" t="s">
        <v>3006</v>
      </c>
      <c r="B1171" s="102" t="s">
        <v>3007</v>
      </c>
      <c r="C1171" s="102">
        <v>4</v>
      </c>
      <c r="D1171" s="102" t="s">
        <v>3466</v>
      </c>
    </row>
    <row r="1172" spans="1:4">
      <c r="A1172" s="102" t="s">
        <v>3008</v>
      </c>
      <c r="B1172" s="102" t="s">
        <v>3009</v>
      </c>
      <c r="C1172" s="102">
        <v>4</v>
      </c>
      <c r="D1172" s="102" t="s">
        <v>3466</v>
      </c>
    </row>
    <row r="1173" spans="1:4">
      <c r="A1173" s="102" t="s">
        <v>3010</v>
      </c>
      <c r="B1173" s="102" t="s">
        <v>3011</v>
      </c>
      <c r="C1173" s="102">
        <v>4</v>
      </c>
      <c r="D1173" s="102" t="s">
        <v>3466</v>
      </c>
    </row>
    <row r="1174" spans="1:4">
      <c r="A1174" s="102" t="s">
        <v>3012</v>
      </c>
      <c r="B1174" s="102" t="s">
        <v>3013</v>
      </c>
      <c r="C1174" s="102">
        <v>4</v>
      </c>
      <c r="D1174" s="102" t="s">
        <v>3466</v>
      </c>
    </row>
    <row r="1175" spans="1:4">
      <c r="A1175" s="102" t="s">
        <v>3014</v>
      </c>
      <c r="B1175" s="102" t="s">
        <v>3015</v>
      </c>
      <c r="C1175" s="102">
        <v>4</v>
      </c>
      <c r="D1175" s="102" t="s">
        <v>3466</v>
      </c>
    </row>
    <row r="1176" spans="1:4">
      <c r="A1176" s="102" t="s">
        <v>240</v>
      </c>
      <c r="B1176" s="102" t="s">
        <v>3016</v>
      </c>
      <c r="C1176" s="102">
        <v>6</v>
      </c>
      <c r="D1176" s="102" t="s">
        <v>3466</v>
      </c>
    </row>
    <row r="1177" spans="1:4">
      <c r="A1177" s="102" t="s">
        <v>3017</v>
      </c>
      <c r="B1177" s="102" t="s">
        <v>3018</v>
      </c>
      <c r="C1177" s="102">
        <v>4</v>
      </c>
      <c r="D1177" s="102"/>
    </row>
    <row r="1178" spans="1:4">
      <c r="A1178" s="102" t="s">
        <v>3019</v>
      </c>
      <c r="B1178" s="102" t="s">
        <v>3020</v>
      </c>
      <c r="C1178" s="102">
        <v>6</v>
      </c>
      <c r="D1178" s="102"/>
    </row>
    <row r="1179" spans="1:4">
      <c r="A1179" s="102" t="s">
        <v>3021</v>
      </c>
      <c r="B1179" s="102" t="s">
        <v>3022</v>
      </c>
      <c r="C1179" s="102">
        <v>6</v>
      </c>
      <c r="D1179" s="102" t="s">
        <v>3468</v>
      </c>
    </row>
    <row r="1180" spans="1:4">
      <c r="A1180" s="102" t="s">
        <v>3023</v>
      </c>
      <c r="B1180" s="102" t="s">
        <v>3024</v>
      </c>
      <c r="C1180" s="102">
        <v>6</v>
      </c>
      <c r="D1180" s="102" t="s">
        <v>3466</v>
      </c>
    </row>
    <row r="1181" spans="1:4">
      <c r="A1181" s="102" t="s">
        <v>3025</v>
      </c>
      <c r="B1181" s="102" t="s">
        <v>3026</v>
      </c>
      <c r="C1181" s="102">
        <v>6</v>
      </c>
      <c r="D1181" s="102" t="s">
        <v>3466</v>
      </c>
    </row>
    <row r="1182" spans="1:4">
      <c r="A1182" s="102" t="s">
        <v>3027</v>
      </c>
      <c r="B1182" s="102" t="s">
        <v>3028</v>
      </c>
      <c r="C1182" s="102">
        <v>6</v>
      </c>
      <c r="D1182" s="102" t="s">
        <v>3467</v>
      </c>
    </row>
    <row r="1183" spans="1:4">
      <c r="A1183" s="102" t="s">
        <v>3029</v>
      </c>
      <c r="B1183" s="102" t="s">
        <v>3030</v>
      </c>
      <c r="C1183" s="102">
        <v>6</v>
      </c>
      <c r="D1183" s="102" t="s">
        <v>3466</v>
      </c>
    </row>
    <row r="1184" spans="1:4">
      <c r="A1184" s="102" t="s">
        <v>3031</v>
      </c>
      <c r="B1184" s="102" t="s">
        <v>3032</v>
      </c>
      <c r="C1184" s="102">
        <v>6</v>
      </c>
      <c r="D1184" s="102" t="s">
        <v>3466</v>
      </c>
    </row>
    <row r="1185" spans="1:4">
      <c r="A1185" s="102" t="s">
        <v>3033</v>
      </c>
      <c r="B1185" s="102" t="s">
        <v>3034</v>
      </c>
      <c r="C1185" s="102">
        <v>6</v>
      </c>
      <c r="D1185" s="102" t="s">
        <v>3466</v>
      </c>
    </row>
    <row r="1186" spans="1:4">
      <c r="A1186" s="102" t="s">
        <v>3035</v>
      </c>
      <c r="B1186" s="102" t="s">
        <v>3036</v>
      </c>
      <c r="C1186" s="102">
        <v>6</v>
      </c>
      <c r="D1186" s="102" t="s">
        <v>3467</v>
      </c>
    </row>
    <row r="1187" spans="1:4">
      <c r="A1187" s="102" t="s">
        <v>3037</v>
      </c>
      <c r="B1187" s="102" t="s">
        <v>797</v>
      </c>
      <c r="C1187" s="102">
        <v>4</v>
      </c>
      <c r="D1187" s="102" t="s">
        <v>3466</v>
      </c>
    </row>
    <row r="1188" spans="1:4" ht="30">
      <c r="A1188" s="102" t="s">
        <v>3038</v>
      </c>
      <c r="B1188" s="102" t="s">
        <v>3039</v>
      </c>
      <c r="C1188" s="102">
        <v>6</v>
      </c>
      <c r="D1188" s="102" t="s">
        <v>3466</v>
      </c>
    </row>
    <row r="1189" spans="1:4" ht="30">
      <c r="A1189" s="102" t="s">
        <v>3040</v>
      </c>
      <c r="B1189" s="102" t="s">
        <v>3041</v>
      </c>
      <c r="C1189" s="102">
        <v>6</v>
      </c>
      <c r="D1189" s="102" t="s">
        <v>3466</v>
      </c>
    </row>
    <row r="1190" spans="1:4">
      <c r="A1190" s="102" t="s">
        <v>3042</v>
      </c>
      <c r="B1190" s="102" t="s">
        <v>3043</v>
      </c>
      <c r="C1190" s="102">
        <v>6</v>
      </c>
      <c r="D1190" s="102" t="s">
        <v>3466</v>
      </c>
    </row>
    <row r="1191" spans="1:4">
      <c r="A1191" s="102" t="s">
        <v>3044</v>
      </c>
      <c r="B1191" s="102" t="s">
        <v>3045</v>
      </c>
      <c r="C1191" s="102">
        <v>6</v>
      </c>
      <c r="D1191" s="102" t="s">
        <v>3466</v>
      </c>
    </row>
    <row r="1192" spans="1:4">
      <c r="A1192" s="102" t="s">
        <v>3047</v>
      </c>
      <c r="B1192" s="102" t="s">
        <v>3048</v>
      </c>
      <c r="C1192" s="102">
        <v>6</v>
      </c>
      <c r="D1192" s="102" t="s">
        <v>3468</v>
      </c>
    </row>
    <row r="1193" spans="1:4" ht="30">
      <c r="A1193" s="102" t="s">
        <v>448</v>
      </c>
      <c r="B1193" s="102" t="s">
        <v>3050</v>
      </c>
      <c r="C1193" s="102">
        <v>6</v>
      </c>
      <c r="D1193" s="102" t="s">
        <v>3466</v>
      </c>
    </row>
    <row r="1194" spans="1:4" ht="30">
      <c r="A1194" s="102" t="s">
        <v>242</v>
      </c>
      <c r="B1194" s="102" t="s">
        <v>3051</v>
      </c>
      <c r="C1194" s="102">
        <v>6</v>
      </c>
      <c r="D1194" s="102" t="s">
        <v>3466</v>
      </c>
    </row>
    <row r="1195" spans="1:4" ht="30">
      <c r="A1195" s="102" t="s">
        <v>3052</v>
      </c>
      <c r="B1195" s="102" t="s">
        <v>3053</v>
      </c>
      <c r="C1195" s="102">
        <v>6</v>
      </c>
      <c r="D1195" s="102" t="s">
        <v>3466</v>
      </c>
    </row>
    <row r="1196" spans="1:4">
      <c r="A1196" s="102" t="s">
        <v>3054</v>
      </c>
      <c r="B1196" s="102" t="s">
        <v>3055</v>
      </c>
      <c r="C1196" s="102">
        <v>6</v>
      </c>
      <c r="D1196" s="102" t="s">
        <v>3466</v>
      </c>
    </row>
    <row r="1197" spans="1:4">
      <c r="A1197" s="102" t="s">
        <v>3060</v>
      </c>
      <c r="B1197" s="102" t="s">
        <v>3061</v>
      </c>
      <c r="C1197" s="102">
        <v>6</v>
      </c>
      <c r="D1197" s="102" t="s">
        <v>3466</v>
      </c>
    </row>
    <row r="1198" spans="1:4" ht="30">
      <c r="A1198" s="102" t="s">
        <v>3062</v>
      </c>
      <c r="B1198" s="102" t="s">
        <v>3063</v>
      </c>
      <c r="C1198" s="102">
        <v>6</v>
      </c>
      <c r="D1198" s="102" t="s">
        <v>3466</v>
      </c>
    </row>
    <row r="1199" spans="1:4">
      <c r="A1199" s="102" t="s">
        <v>3064</v>
      </c>
      <c r="B1199" s="102" t="s">
        <v>3065</v>
      </c>
      <c r="C1199" s="102">
        <v>3</v>
      </c>
      <c r="D1199" s="102" t="s">
        <v>3466</v>
      </c>
    </row>
    <row r="1200" spans="1:4">
      <c r="A1200" s="102" t="s">
        <v>3066</v>
      </c>
      <c r="B1200" s="102" t="s">
        <v>3067</v>
      </c>
      <c r="C1200" s="102">
        <v>3</v>
      </c>
      <c r="D1200" s="102" t="s">
        <v>3466</v>
      </c>
    </row>
    <row r="1201" spans="1:4">
      <c r="A1201" s="102" t="s">
        <v>3068</v>
      </c>
      <c r="B1201" s="102" t="s">
        <v>3069</v>
      </c>
      <c r="C1201" s="102">
        <v>3</v>
      </c>
      <c r="D1201" s="102" t="s">
        <v>3466</v>
      </c>
    </row>
    <row r="1202" spans="1:4">
      <c r="A1202" s="102" t="s">
        <v>3070</v>
      </c>
      <c r="B1202" s="102" t="s">
        <v>3071</v>
      </c>
      <c r="C1202" s="102">
        <v>3</v>
      </c>
      <c r="D1202" s="102" t="s">
        <v>3466</v>
      </c>
    </row>
    <row r="1203" spans="1:4">
      <c r="A1203" s="102" t="s">
        <v>3072</v>
      </c>
      <c r="B1203" s="102" t="s">
        <v>3073</v>
      </c>
      <c r="C1203" s="102">
        <v>6</v>
      </c>
      <c r="D1203" s="102" t="s">
        <v>3466</v>
      </c>
    </row>
    <row r="1204" spans="1:4">
      <c r="A1204" s="102" t="s">
        <v>3074</v>
      </c>
      <c r="B1204" s="102" t="s">
        <v>3075</v>
      </c>
      <c r="C1204" s="102">
        <v>6</v>
      </c>
      <c r="D1204" s="102" t="s">
        <v>3466</v>
      </c>
    </row>
    <row r="1205" spans="1:4">
      <c r="A1205" s="102" t="s">
        <v>3076</v>
      </c>
      <c r="B1205" s="102" t="s">
        <v>3077</v>
      </c>
      <c r="C1205" s="102">
        <v>6</v>
      </c>
      <c r="D1205" s="102" t="s">
        <v>3468</v>
      </c>
    </row>
    <row r="1206" spans="1:4">
      <c r="A1206" s="102" t="s">
        <v>3078</v>
      </c>
      <c r="B1206" s="102" t="s">
        <v>3079</v>
      </c>
      <c r="C1206" s="102">
        <v>6</v>
      </c>
      <c r="D1206" s="102" t="s">
        <v>3466</v>
      </c>
    </row>
    <row r="1207" spans="1:4">
      <c r="A1207" s="102" t="s">
        <v>3080</v>
      </c>
      <c r="B1207" s="102" t="s">
        <v>3081</v>
      </c>
      <c r="C1207" s="102">
        <v>6</v>
      </c>
      <c r="D1207" s="102" t="s">
        <v>3466</v>
      </c>
    </row>
    <row r="1208" spans="1:4">
      <c r="A1208" s="102" t="s">
        <v>3082</v>
      </c>
      <c r="B1208" s="102" t="s">
        <v>3083</v>
      </c>
      <c r="C1208" s="102">
        <v>4</v>
      </c>
      <c r="D1208" s="102" t="s">
        <v>3466</v>
      </c>
    </row>
    <row r="1209" spans="1:4">
      <c r="A1209" s="102" t="s">
        <v>3084</v>
      </c>
      <c r="B1209" s="102" t="s">
        <v>3085</v>
      </c>
      <c r="C1209" s="102">
        <v>6</v>
      </c>
      <c r="D1209" s="102" t="s">
        <v>3466</v>
      </c>
    </row>
    <row r="1210" spans="1:4">
      <c r="A1210" s="102" t="s">
        <v>3086</v>
      </c>
      <c r="B1210" s="102" t="s">
        <v>3087</v>
      </c>
      <c r="C1210" s="102">
        <v>6</v>
      </c>
      <c r="D1210" s="102" t="s">
        <v>3466</v>
      </c>
    </row>
    <row r="1211" spans="1:4">
      <c r="A1211" s="102" t="s">
        <v>3089</v>
      </c>
      <c r="B1211" s="102" t="s">
        <v>3090</v>
      </c>
      <c r="C1211" s="102">
        <v>4</v>
      </c>
      <c r="D1211" s="102" t="s">
        <v>3466</v>
      </c>
    </row>
    <row r="1212" spans="1:4">
      <c r="A1212" s="102" t="s">
        <v>3091</v>
      </c>
      <c r="B1212" s="102" t="s">
        <v>3092</v>
      </c>
      <c r="C1212" s="102">
        <v>4</v>
      </c>
      <c r="D1212" s="102"/>
    </row>
    <row r="1213" spans="1:4">
      <c r="A1213" s="102" t="s">
        <v>3093</v>
      </c>
      <c r="B1213" s="102" t="s">
        <v>3094</v>
      </c>
      <c r="C1213" s="102">
        <v>6</v>
      </c>
      <c r="D1213" s="102" t="s">
        <v>3466</v>
      </c>
    </row>
    <row r="1214" spans="1:4">
      <c r="A1214" s="102" t="s">
        <v>3095</v>
      </c>
      <c r="B1214" s="102" t="s">
        <v>3096</v>
      </c>
      <c r="C1214" s="102">
        <v>6</v>
      </c>
      <c r="D1214" s="102"/>
    </row>
    <row r="1215" spans="1:4">
      <c r="A1215" s="102" t="s">
        <v>3097</v>
      </c>
      <c r="B1215" s="102" t="s">
        <v>3098</v>
      </c>
      <c r="C1215" s="102">
        <v>6</v>
      </c>
      <c r="D1215" s="102"/>
    </row>
    <row r="1216" spans="1:4">
      <c r="A1216" s="102" t="s">
        <v>3099</v>
      </c>
      <c r="B1216" s="102" t="s">
        <v>3100</v>
      </c>
      <c r="C1216" s="102">
        <v>6</v>
      </c>
      <c r="D1216" s="102"/>
    </row>
    <row r="1217" spans="1:4">
      <c r="A1217" s="102" t="s">
        <v>3101</v>
      </c>
      <c r="B1217" s="102" t="s">
        <v>3102</v>
      </c>
      <c r="C1217" s="102">
        <v>4</v>
      </c>
      <c r="D1217" s="102"/>
    </row>
    <row r="1218" spans="1:4">
      <c r="A1218" s="102" t="s">
        <v>3103</v>
      </c>
      <c r="B1218" s="102" t="s">
        <v>3104</v>
      </c>
      <c r="C1218" s="102">
        <v>4</v>
      </c>
      <c r="D1218" s="102" t="s">
        <v>3466</v>
      </c>
    </row>
    <row r="1219" spans="1:4">
      <c r="A1219" s="102" t="s">
        <v>3105</v>
      </c>
      <c r="B1219" s="102" t="s">
        <v>3106</v>
      </c>
      <c r="C1219" s="102">
        <v>4</v>
      </c>
      <c r="D1219" s="102" t="s">
        <v>3466</v>
      </c>
    </row>
    <row r="1220" spans="1:4">
      <c r="A1220" s="102" t="s">
        <v>3107</v>
      </c>
      <c r="B1220" s="102" t="s">
        <v>3108</v>
      </c>
      <c r="C1220" s="102">
        <v>6</v>
      </c>
      <c r="D1220" s="102" t="s">
        <v>3468</v>
      </c>
    </row>
    <row r="1221" spans="1:4">
      <c r="A1221" s="102" t="s">
        <v>3109</v>
      </c>
      <c r="B1221" s="102" t="s">
        <v>3110</v>
      </c>
      <c r="C1221" s="102">
        <v>4</v>
      </c>
      <c r="D1221" s="102" t="s">
        <v>3468</v>
      </c>
    </row>
    <row r="1222" spans="1:4">
      <c r="A1222" s="102" t="s">
        <v>3111</v>
      </c>
      <c r="B1222" s="102" t="s">
        <v>3112</v>
      </c>
      <c r="C1222" s="102">
        <v>4</v>
      </c>
      <c r="D1222" s="102" t="s">
        <v>3468</v>
      </c>
    </row>
    <row r="1223" spans="1:4">
      <c r="A1223" s="102" t="s">
        <v>3113</v>
      </c>
      <c r="B1223" s="102" t="s">
        <v>3114</v>
      </c>
      <c r="C1223" s="102">
        <v>4</v>
      </c>
      <c r="D1223" s="102" t="s">
        <v>3468</v>
      </c>
    </row>
    <row r="1224" spans="1:4">
      <c r="A1224" s="102" t="s">
        <v>3115</v>
      </c>
      <c r="B1224" s="102" t="s">
        <v>3116</v>
      </c>
      <c r="C1224" s="102">
        <v>6</v>
      </c>
      <c r="D1224" s="102" t="s">
        <v>3468</v>
      </c>
    </row>
    <row r="1225" spans="1:4">
      <c r="A1225" s="102" t="s">
        <v>3117</v>
      </c>
      <c r="B1225" s="102" t="s">
        <v>3118</v>
      </c>
      <c r="C1225" s="102">
        <v>4</v>
      </c>
      <c r="D1225" s="102" t="s">
        <v>3468</v>
      </c>
    </row>
    <row r="1226" spans="1:4">
      <c r="A1226" s="102" t="s">
        <v>3119</v>
      </c>
      <c r="B1226" s="102" t="s">
        <v>3120</v>
      </c>
      <c r="C1226" s="102">
        <v>4</v>
      </c>
      <c r="D1226" s="102" t="s">
        <v>3468</v>
      </c>
    </row>
    <row r="1227" spans="1:4">
      <c r="A1227" s="102" t="s">
        <v>450</v>
      </c>
      <c r="B1227" s="102" t="s">
        <v>3121</v>
      </c>
      <c r="C1227" s="102">
        <v>6</v>
      </c>
      <c r="D1227" s="102" t="s">
        <v>3466</v>
      </c>
    </row>
    <row r="1228" spans="1:4">
      <c r="A1228" s="102" t="s">
        <v>244</v>
      </c>
      <c r="B1228" s="102" t="s">
        <v>3123</v>
      </c>
      <c r="C1228" s="102">
        <v>6</v>
      </c>
      <c r="D1228" s="102" t="s">
        <v>3466</v>
      </c>
    </row>
    <row r="1229" spans="1:4">
      <c r="A1229" s="102" t="s">
        <v>246</v>
      </c>
      <c r="B1229" s="102" t="s">
        <v>3125</v>
      </c>
      <c r="C1229" s="102">
        <v>6</v>
      </c>
      <c r="D1229" s="102" t="s">
        <v>3466</v>
      </c>
    </row>
    <row r="1230" spans="1:4">
      <c r="A1230" s="102" t="s">
        <v>3127</v>
      </c>
      <c r="B1230" s="102" t="s">
        <v>3128</v>
      </c>
      <c r="C1230" s="102">
        <v>6</v>
      </c>
      <c r="D1230" s="102" t="s">
        <v>3466</v>
      </c>
    </row>
    <row r="1231" spans="1:4">
      <c r="A1231" s="102" t="s">
        <v>3129</v>
      </c>
      <c r="B1231" s="102" t="s">
        <v>3130</v>
      </c>
      <c r="C1231" s="102">
        <v>6</v>
      </c>
      <c r="D1231" s="102" t="s">
        <v>3466</v>
      </c>
    </row>
    <row r="1232" spans="1:4">
      <c r="A1232" s="102" t="s">
        <v>3132</v>
      </c>
      <c r="B1232" s="102" t="s">
        <v>3133</v>
      </c>
      <c r="C1232" s="102">
        <v>6</v>
      </c>
      <c r="D1232" s="102" t="s">
        <v>3466</v>
      </c>
    </row>
    <row r="1233" spans="1:4">
      <c r="A1233" s="102" t="s">
        <v>3134</v>
      </c>
      <c r="B1233" s="102" t="s">
        <v>3135</v>
      </c>
      <c r="C1233" s="102">
        <v>6</v>
      </c>
      <c r="D1233" s="102" t="s">
        <v>3466</v>
      </c>
    </row>
    <row r="1234" spans="1:4">
      <c r="A1234" s="102" t="s">
        <v>248</v>
      </c>
      <c r="B1234" s="102" t="s">
        <v>3136</v>
      </c>
      <c r="C1234" s="102">
        <v>6</v>
      </c>
      <c r="D1234" s="102" t="s">
        <v>3466</v>
      </c>
    </row>
    <row r="1235" spans="1:4">
      <c r="A1235" s="102" t="s">
        <v>452</v>
      </c>
      <c r="B1235" s="102" t="s">
        <v>3138</v>
      </c>
      <c r="C1235" s="102">
        <v>6</v>
      </c>
      <c r="D1235" s="102" t="s">
        <v>3466</v>
      </c>
    </row>
    <row r="1236" spans="1:4">
      <c r="A1236" s="102" t="s">
        <v>3140</v>
      </c>
      <c r="B1236" s="102" t="s">
        <v>3141</v>
      </c>
      <c r="C1236" s="102">
        <v>6</v>
      </c>
      <c r="D1236" s="102" t="s">
        <v>3466</v>
      </c>
    </row>
    <row r="1237" spans="1:4">
      <c r="A1237" s="102" t="s">
        <v>3142</v>
      </c>
      <c r="B1237" s="102" t="s">
        <v>3143</v>
      </c>
      <c r="C1237" s="102">
        <v>6</v>
      </c>
      <c r="D1237" s="102" t="s">
        <v>3467</v>
      </c>
    </row>
    <row r="1238" spans="1:4" ht="30">
      <c r="A1238" s="102" t="s">
        <v>3145</v>
      </c>
      <c r="B1238" s="102" t="s">
        <v>3146</v>
      </c>
      <c r="C1238" s="102">
        <v>4</v>
      </c>
      <c r="D1238" s="102" t="s">
        <v>3466</v>
      </c>
    </row>
    <row r="1239" spans="1:4" ht="30">
      <c r="A1239" s="102" t="s">
        <v>3148</v>
      </c>
      <c r="B1239" s="102" t="s">
        <v>3149</v>
      </c>
      <c r="C1239" s="102">
        <v>4</v>
      </c>
      <c r="D1239" s="102" t="s">
        <v>3466</v>
      </c>
    </row>
    <row r="1240" spans="1:4" ht="30">
      <c r="A1240" s="102" t="s">
        <v>3150</v>
      </c>
      <c r="B1240" s="102" t="s">
        <v>3151</v>
      </c>
      <c r="C1240" s="102">
        <v>8</v>
      </c>
      <c r="D1240" s="102" t="s">
        <v>3466</v>
      </c>
    </row>
    <row r="1241" spans="1:4" ht="30">
      <c r="A1241" s="102" t="s">
        <v>3152</v>
      </c>
      <c r="B1241" s="102" t="s">
        <v>3153</v>
      </c>
      <c r="C1241" s="102">
        <v>8</v>
      </c>
      <c r="D1241" s="102" t="s">
        <v>3466</v>
      </c>
    </row>
    <row r="1242" spans="1:4" ht="30">
      <c r="A1242" s="102" t="s">
        <v>3154</v>
      </c>
      <c r="B1242" s="102" t="s">
        <v>3155</v>
      </c>
      <c r="C1242" s="102">
        <v>8</v>
      </c>
      <c r="D1242" s="102" t="s">
        <v>3466</v>
      </c>
    </row>
    <row r="1243" spans="1:4" ht="30">
      <c r="A1243" s="102" t="s">
        <v>3156</v>
      </c>
      <c r="B1243" s="102" t="s">
        <v>3157</v>
      </c>
      <c r="C1243" s="102">
        <v>8</v>
      </c>
      <c r="D1243" s="102" t="s">
        <v>3466</v>
      </c>
    </row>
    <row r="1244" spans="1:4">
      <c r="A1244" s="102" t="s">
        <v>3158</v>
      </c>
      <c r="B1244" s="102" t="s">
        <v>3159</v>
      </c>
      <c r="C1244" s="102">
        <v>8</v>
      </c>
      <c r="D1244" s="102" t="s">
        <v>3466</v>
      </c>
    </row>
    <row r="1245" spans="1:4">
      <c r="A1245" s="102" t="s">
        <v>3160</v>
      </c>
      <c r="B1245" s="102" t="s">
        <v>3161</v>
      </c>
      <c r="C1245" s="102">
        <v>8</v>
      </c>
      <c r="D1245" s="102" t="s">
        <v>3466</v>
      </c>
    </row>
    <row r="1246" spans="1:4">
      <c r="A1246" s="102" t="s">
        <v>3162</v>
      </c>
      <c r="B1246" s="102" t="s">
        <v>3163</v>
      </c>
      <c r="C1246" s="102">
        <v>8</v>
      </c>
      <c r="D1246" s="102" t="s">
        <v>3466</v>
      </c>
    </row>
    <row r="1247" spans="1:4" ht="45">
      <c r="A1247" s="102" t="s">
        <v>3164</v>
      </c>
      <c r="B1247" s="102" t="s">
        <v>3165</v>
      </c>
      <c r="C1247" s="102">
        <v>8</v>
      </c>
      <c r="D1247" s="102" t="s">
        <v>3466</v>
      </c>
    </row>
    <row r="1248" spans="1:4">
      <c r="A1248" s="102" t="s">
        <v>3166</v>
      </c>
      <c r="B1248" s="102" t="s">
        <v>3167</v>
      </c>
      <c r="C1248" s="102">
        <v>4</v>
      </c>
      <c r="D1248" s="102"/>
    </row>
    <row r="1249" spans="1:4">
      <c r="A1249" s="102" t="s">
        <v>3168</v>
      </c>
      <c r="B1249" s="102" t="s">
        <v>3169</v>
      </c>
      <c r="C1249" s="102">
        <v>6</v>
      </c>
      <c r="D1249" s="102" t="s">
        <v>3468</v>
      </c>
    </row>
    <row r="1250" spans="1:4">
      <c r="A1250" s="102" t="s">
        <v>3170</v>
      </c>
      <c r="B1250" s="102" t="s">
        <v>3171</v>
      </c>
      <c r="C1250" s="102">
        <v>6</v>
      </c>
      <c r="D1250" s="102" t="s">
        <v>3468</v>
      </c>
    </row>
    <row r="1251" spans="1:4">
      <c r="A1251" s="102" t="s">
        <v>3172</v>
      </c>
      <c r="B1251" s="102" t="s">
        <v>3173</v>
      </c>
      <c r="C1251" s="102">
        <v>8</v>
      </c>
      <c r="D1251" s="102" t="s">
        <v>3466</v>
      </c>
    </row>
    <row r="1252" spans="1:4">
      <c r="A1252" s="102" t="s">
        <v>3174</v>
      </c>
      <c r="B1252" s="102" t="s">
        <v>3175</v>
      </c>
      <c r="C1252" s="102">
        <v>8</v>
      </c>
      <c r="D1252" s="102" t="s">
        <v>3466</v>
      </c>
    </row>
    <row r="1253" spans="1:4">
      <c r="A1253" s="102" t="s">
        <v>3176</v>
      </c>
      <c r="B1253" s="102" t="s">
        <v>3177</v>
      </c>
      <c r="C1253" s="102">
        <v>6</v>
      </c>
      <c r="D1253" s="102" t="s">
        <v>3466</v>
      </c>
    </row>
    <row r="1254" spans="1:4">
      <c r="A1254" s="102" t="s">
        <v>3178</v>
      </c>
      <c r="B1254" s="102" t="s">
        <v>3179</v>
      </c>
      <c r="C1254" s="102">
        <v>8</v>
      </c>
      <c r="D1254" s="102" t="s">
        <v>3466</v>
      </c>
    </row>
    <row r="1255" spans="1:4">
      <c r="A1255" s="102" t="s">
        <v>3483</v>
      </c>
      <c r="B1255" s="102" t="s">
        <v>2775</v>
      </c>
      <c r="C1255" s="102">
        <v>6</v>
      </c>
      <c r="D1255" s="102" t="s">
        <v>3466</v>
      </c>
    </row>
    <row r="1256" spans="1:4">
      <c r="A1256" s="102" t="s">
        <v>3180</v>
      </c>
      <c r="B1256" s="102" t="s">
        <v>3181</v>
      </c>
      <c r="C1256" s="102">
        <v>6</v>
      </c>
      <c r="D1256" s="102" t="s">
        <v>3466</v>
      </c>
    </row>
    <row r="1257" spans="1:4">
      <c r="A1257" s="102" t="s">
        <v>250</v>
      </c>
      <c r="B1257" s="102" t="s">
        <v>3183</v>
      </c>
      <c r="C1257" s="102">
        <v>6</v>
      </c>
      <c r="D1257" s="102" t="s">
        <v>3468</v>
      </c>
    </row>
    <row r="1258" spans="1:4">
      <c r="A1258" s="102" t="s">
        <v>3184</v>
      </c>
      <c r="B1258" s="102" t="s">
        <v>3185</v>
      </c>
      <c r="C1258" s="102">
        <v>6</v>
      </c>
      <c r="D1258" s="102" t="s">
        <v>3468</v>
      </c>
    </row>
    <row r="1259" spans="1:4">
      <c r="A1259" s="102" t="s">
        <v>3186</v>
      </c>
      <c r="B1259" s="102" t="s">
        <v>3187</v>
      </c>
      <c r="C1259" s="102">
        <v>6</v>
      </c>
      <c r="D1259" s="102" t="s">
        <v>3468</v>
      </c>
    </row>
    <row r="1260" spans="1:4">
      <c r="A1260" s="102" t="s">
        <v>3188</v>
      </c>
      <c r="B1260" s="102" t="s">
        <v>3189</v>
      </c>
      <c r="C1260" s="102">
        <v>6</v>
      </c>
      <c r="D1260" s="102" t="s">
        <v>3466</v>
      </c>
    </row>
    <row r="1261" spans="1:4">
      <c r="A1261" s="102" t="s">
        <v>3190</v>
      </c>
      <c r="B1261" s="102" t="s">
        <v>3191</v>
      </c>
      <c r="C1261" s="102">
        <v>6</v>
      </c>
      <c r="D1261" s="102" t="s">
        <v>3468</v>
      </c>
    </row>
    <row r="1262" spans="1:4">
      <c r="A1262" s="102" t="s">
        <v>3192</v>
      </c>
      <c r="B1262" s="102" t="s">
        <v>3193</v>
      </c>
      <c r="C1262" s="102">
        <v>3</v>
      </c>
      <c r="D1262" s="102" t="s">
        <v>3468</v>
      </c>
    </row>
    <row r="1263" spans="1:4">
      <c r="A1263" s="102" t="s">
        <v>3194</v>
      </c>
      <c r="B1263" s="102" t="s">
        <v>3195</v>
      </c>
      <c r="C1263" s="102">
        <v>3</v>
      </c>
      <c r="D1263" s="102" t="s">
        <v>3468</v>
      </c>
    </row>
    <row r="1264" spans="1:4">
      <c r="A1264" s="102" t="s">
        <v>3196</v>
      </c>
      <c r="B1264" s="102" t="s">
        <v>3197</v>
      </c>
      <c r="C1264" s="102">
        <v>3</v>
      </c>
      <c r="D1264" s="102" t="s">
        <v>3468</v>
      </c>
    </row>
    <row r="1265" spans="1:4">
      <c r="A1265" s="102" t="s">
        <v>3198</v>
      </c>
      <c r="B1265" s="102" t="s">
        <v>3199</v>
      </c>
      <c r="C1265" s="102">
        <v>3</v>
      </c>
      <c r="D1265" s="102" t="s">
        <v>3468</v>
      </c>
    </row>
    <row r="1266" spans="1:4">
      <c r="A1266" s="102" t="s">
        <v>3200</v>
      </c>
      <c r="B1266" s="102" t="s">
        <v>3201</v>
      </c>
      <c r="C1266" s="102">
        <v>6</v>
      </c>
      <c r="D1266" s="102" t="s">
        <v>3466</v>
      </c>
    </row>
    <row r="1267" spans="1:4">
      <c r="A1267" s="102" t="s">
        <v>3202</v>
      </c>
      <c r="B1267" s="102" t="s">
        <v>3203</v>
      </c>
      <c r="C1267" s="102">
        <v>6</v>
      </c>
      <c r="D1267" s="102" t="s">
        <v>3466</v>
      </c>
    </row>
    <row r="1268" spans="1:4">
      <c r="A1268" s="102" t="s">
        <v>3204</v>
      </c>
      <c r="B1268" s="102" t="s">
        <v>3205</v>
      </c>
      <c r="C1268" s="102">
        <v>6</v>
      </c>
      <c r="D1268" s="102" t="s">
        <v>3466</v>
      </c>
    </row>
    <row r="1269" spans="1:4">
      <c r="A1269" s="102" t="s">
        <v>3206</v>
      </c>
      <c r="B1269" s="102" t="s">
        <v>3207</v>
      </c>
      <c r="C1269" s="102">
        <v>6</v>
      </c>
      <c r="D1269" s="102" t="s">
        <v>3466</v>
      </c>
    </row>
    <row r="1270" spans="1:4">
      <c r="A1270" s="102" t="s">
        <v>3208</v>
      </c>
      <c r="B1270" s="102" t="s">
        <v>3209</v>
      </c>
      <c r="C1270" s="102">
        <v>6</v>
      </c>
      <c r="D1270" s="102" t="s">
        <v>3466</v>
      </c>
    </row>
    <row r="1271" spans="1:4">
      <c r="A1271" s="102" t="s">
        <v>3210</v>
      </c>
      <c r="B1271" s="102" t="s">
        <v>3211</v>
      </c>
      <c r="C1271" s="102">
        <v>6</v>
      </c>
      <c r="D1271" s="102" t="s">
        <v>3466</v>
      </c>
    </row>
    <row r="1272" spans="1:4">
      <c r="A1272" s="102" t="s">
        <v>3212</v>
      </c>
      <c r="B1272" s="102" t="s">
        <v>3213</v>
      </c>
      <c r="C1272" s="102">
        <v>6</v>
      </c>
      <c r="D1272" s="102" t="s">
        <v>3466</v>
      </c>
    </row>
    <row r="1273" spans="1:4">
      <c r="A1273" s="102" t="s">
        <v>3214</v>
      </c>
      <c r="B1273" s="102" t="s">
        <v>3215</v>
      </c>
      <c r="C1273" s="102">
        <v>9</v>
      </c>
      <c r="D1273" s="102" t="s">
        <v>3466</v>
      </c>
    </row>
    <row r="1274" spans="1:4">
      <c r="A1274" s="102" t="s">
        <v>3216</v>
      </c>
      <c r="B1274" s="102" t="s">
        <v>3217</v>
      </c>
      <c r="C1274" s="102">
        <v>9</v>
      </c>
      <c r="D1274" s="102" t="s">
        <v>3466</v>
      </c>
    </row>
    <row r="1275" spans="1:4">
      <c r="A1275" s="102" t="s">
        <v>3218</v>
      </c>
      <c r="B1275" s="102" t="s">
        <v>3219</v>
      </c>
      <c r="C1275" s="102">
        <v>6</v>
      </c>
      <c r="D1275" s="102" t="s">
        <v>3466</v>
      </c>
    </row>
    <row r="1276" spans="1:4">
      <c r="A1276" s="102" t="s">
        <v>3220</v>
      </c>
      <c r="B1276" s="102" t="s">
        <v>3221</v>
      </c>
      <c r="C1276" s="102">
        <v>9</v>
      </c>
      <c r="D1276" s="102" t="s">
        <v>3466</v>
      </c>
    </row>
    <row r="1277" spans="1:4">
      <c r="A1277" s="102" t="s">
        <v>3222</v>
      </c>
      <c r="B1277" s="102" t="s">
        <v>3223</v>
      </c>
      <c r="C1277" s="102">
        <v>4</v>
      </c>
      <c r="D1277" s="102" t="s">
        <v>3468</v>
      </c>
    </row>
    <row r="1278" spans="1:4">
      <c r="A1278" s="102" t="s">
        <v>3224</v>
      </c>
      <c r="B1278" s="102" t="s">
        <v>3225</v>
      </c>
      <c r="C1278" s="102">
        <v>9</v>
      </c>
      <c r="D1278" s="102" t="s">
        <v>3466</v>
      </c>
    </row>
    <row r="1279" spans="1:4">
      <c r="A1279" s="102" t="s">
        <v>3226</v>
      </c>
      <c r="B1279" s="102" t="s">
        <v>3227</v>
      </c>
      <c r="C1279" s="102">
        <v>9</v>
      </c>
      <c r="D1279" s="102" t="s">
        <v>3466</v>
      </c>
    </row>
    <row r="1280" spans="1:4">
      <c r="A1280" s="102" t="s">
        <v>3228</v>
      </c>
      <c r="B1280" s="102" t="s">
        <v>3229</v>
      </c>
      <c r="C1280" s="102">
        <v>3</v>
      </c>
      <c r="D1280" s="102"/>
    </row>
    <row r="1281" spans="1:4">
      <c r="A1281" s="102" t="s">
        <v>3230</v>
      </c>
      <c r="B1281" s="102" t="s">
        <v>3231</v>
      </c>
      <c r="C1281" s="102">
        <v>3</v>
      </c>
      <c r="D1281" s="102"/>
    </row>
    <row r="1282" spans="1:4">
      <c r="A1282" s="102" t="s">
        <v>3232</v>
      </c>
      <c r="B1282" s="102" t="s">
        <v>3233</v>
      </c>
      <c r="C1282" s="102">
        <v>3</v>
      </c>
      <c r="D1282" s="102" t="s">
        <v>3467</v>
      </c>
    </row>
    <row r="1283" spans="1:4">
      <c r="A1283" s="102" t="s">
        <v>3234</v>
      </c>
      <c r="B1283" s="102" t="s">
        <v>3235</v>
      </c>
      <c r="C1283" s="102">
        <v>9</v>
      </c>
      <c r="D1283" s="102" t="s">
        <v>3466</v>
      </c>
    </row>
    <row r="1284" spans="1:4">
      <c r="A1284" s="102" t="s">
        <v>3236</v>
      </c>
      <c r="B1284" s="102" t="s">
        <v>3237</v>
      </c>
      <c r="C1284" s="102">
        <v>9</v>
      </c>
      <c r="D1284" s="102" t="s">
        <v>3466</v>
      </c>
    </row>
    <row r="1285" spans="1:4">
      <c r="A1285" s="102" t="s">
        <v>3238</v>
      </c>
      <c r="B1285" s="102" t="s">
        <v>3239</v>
      </c>
      <c r="C1285" s="102">
        <v>9</v>
      </c>
      <c r="D1285" s="102" t="s">
        <v>3466</v>
      </c>
    </row>
    <row r="1286" spans="1:4" ht="30">
      <c r="A1286" s="102" t="s">
        <v>3240</v>
      </c>
      <c r="B1286" s="102" t="s">
        <v>3241</v>
      </c>
      <c r="C1286" s="102">
        <v>8</v>
      </c>
      <c r="D1286" s="102" t="s">
        <v>3466</v>
      </c>
    </row>
    <row r="1287" spans="1:4">
      <c r="A1287" s="102" t="s">
        <v>3242</v>
      </c>
      <c r="B1287" s="102" t="s">
        <v>3243</v>
      </c>
      <c r="C1287" s="102">
        <v>12</v>
      </c>
      <c r="D1287" s="102"/>
    </row>
    <row r="1288" spans="1:4">
      <c r="A1288" s="102" t="s">
        <v>3244</v>
      </c>
      <c r="B1288" s="102" t="s">
        <v>3245</v>
      </c>
      <c r="C1288" s="102">
        <v>12</v>
      </c>
      <c r="D1288" s="102"/>
    </row>
    <row r="1289" spans="1:4">
      <c r="A1289" s="102" t="s">
        <v>3246</v>
      </c>
      <c r="B1289" s="102" t="s">
        <v>3247</v>
      </c>
      <c r="C1289" s="102">
        <v>12</v>
      </c>
      <c r="D1289" s="102"/>
    </row>
    <row r="1290" spans="1:4">
      <c r="A1290" s="102" t="s">
        <v>3248</v>
      </c>
      <c r="B1290" s="102" t="s">
        <v>3249</v>
      </c>
      <c r="C1290" s="102">
        <v>12</v>
      </c>
      <c r="D1290" s="102"/>
    </row>
    <row r="1291" spans="1:4">
      <c r="A1291" s="102" t="s">
        <v>3250</v>
      </c>
      <c r="B1291" s="102" t="s">
        <v>3251</v>
      </c>
      <c r="C1291" s="102">
        <v>18</v>
      </c>
      <c r="D1291" s="102"/>
    </row>
    <row r="1292" spans="1:4">
      <c r="A1292" s="102" t="s">
        <v>3252</v>
      </c>
      <c r="B1292" s="102" t="s">
        <v>3253</v>
      </c>
      <c r="C1292" s="102">
        <v>12</v>
      </c>
      <c r="D1292" s="102"/>
    </row>
    <row r="1293" spans="1:4">
      <c r="A1293" s="102" t="s">
        <v>3254</v>
      </c>
      <c r="B1293" s="102" t="s">
        <v>3255</v>
      </c>
      <c r="C1293" s="102">
        <v>18</v>
      </c>
      <c r="D1293" s="102"/>
    </row>
    <row r="1294" spans="1:4">
      <c r="A1294" s="102" t="s">
        <v>3256</v>
      </c>
      <c r="B1294" s="102" t="s">
        <v>3257</v>
      </c>
      <c r="C1294" s="102">
        <v>18</v>
      </c>
      <c r="D1294" s="102"/>
    </row>
    <row r="1295" spans="1:4">
      <c r="A1295" s="102" t="s">
        <v>3258</v>
      </c>
      <c r="B1295" s="102" t="s">
        <v>3259</v>
      </c>
      <c r="C1295" s="102">
        <v>12</v>
      </c>
      <c r="D1295" s="102"/>
    </row>
    <row r="1296" spans="1:4">
      <c r="A1296" s="102" t="s">
        <v>3260</v>
      </c>
      <c r="B1296" s="102" t="s">
        <v>3261</v>
      </c>
      <c r="C1296" s="102">
        <v>12</v>
      </c>
      <c r="D1296" s="102"/>
    </row>
    <row r="1297" spans="1:4">
      <c r="A1297" s="102" t="s">
        <v>3262</v>
      </c>
      <c r="B1297" s="102" t="s">
        <v>3263</v>
      </c>
      <c r="C1297" s="102">
        <v>18</v>
      </c>
      <c r="D1297" s="102"/>
    </row>
    <row r="1298" spans="1:4">
      <c r="A1298" s="102" t="s">
        <v>3264</v>
      </c>
      <c r="B1298" s="102" t="s">
        <v>3265</v>
      </c>
      <c r="C1298" s="102">
        <v>12</v>
      </c>
      <c r="D1298" s="102"/>
    </row>
    <row r="1299" spans="1:4">
      <c r="A1299" s="102" t="s">
        <v>3266</v>
      </c>
      <c r="B1299" s="102" t="s">
        <v>3267</v>
      </c>
      <c r="C1299" s="102">
        <v>12</v>
      </c>
      <c r="D1299" s="102"/>
    </row>
    <row r="1300" spans="1:4">
      <c r="A1300" s="102" t="s">
        <v>3268</v>
      </c>
      <c r="B1300" s="102" t="s">
        <v>3269</v>
      </c>
      <c r="C1300" s="102">
        <v>20</v>
      </c>
      <c r="D1300" s="102"/>
    </row>
    <row r="1301" spans="1:4">
      <c r="A1301" s="102" t="s">
        <v>3270</v>
      </c>
      <c r="B1301" s="102" t="s">
        <v>3271</v>
      </c>
      <c r="C1301" s="102">
        <v>15</v>
      </c>
      <c r="D1301" s="102"/>
    </row>
    <row r="1302" spans="1:4">
      <c r="A1302" s="102" t="s">
        <v>3272</v>
      </c>
      <c r="B1302" s="102" t="s">
        <v>3273</v>
      </c>
      <c r="C1302" s="102">
        <v>20</v>
      </c>
      <c r="D1302" s="102"/>
    </row>
    <row r="1303" spans="1:4">
      <c r="A1303" s="102" t="s">
        <v>3274</v>
      </c>
      <c r="B1303" s="102" t="s">
        <v>3275</v>
      </c>
      <c r="C1303" s="102">
        <v>20</v>
      </c>
      <c r="D1303" s="102"/>
    </row>
    <row r="1304" spans="1:4">
      <c r="A1304" s="102" t="s">
        <v>3276</v>
      </c>
      <c r="B1304" s="102" t="s">
        <v>2741</v>
      </c>
      <c r="C1304" s="102">
        <v>15</v>
      </c>
      <c r="D1304" s="102"/>
    </row>
    <row r="1305" spans="1:4">
      <c r="A1305" s="102" t="s">
        <v>3277</v>
      </c>
      <c r="B1305" s="102" t="s">
        <v>3278</v>
      </c>
      <c r="C1305" s="102">
        <v>15</v>
      </c>
      <c r="D1305" s="102"/>
    </row>
    <row r="1306" spans="1:4">
      <c r="A1306" s="102" t="s">
        <v>3279</v>
      </c>
      <c r="B1306" s="102" t="s">
        <v>3280</v>
      </c>
      <c r="C1306" s="102">
        <v>15</v>
      </c>
      <c r="D1306" s="102"/>
    </row>
    <row r="1307" spans="1:4">
      <c r="A1307" s="102" t="s">
        <v>3281</v>
      </c>
      <c r="B1307" s="102" t="s">
        <v>3282</v>
      </c>
      <c r="C1307" s="102">
        <v>15</v>
      </c>
      <c r="D1307" s="102"/>
    </row>
    <row r="1308" spans="1:4">
      <c r="A1308" s="102" t="s">
        <v>3283</v>
      </c>
      <c r="B1308" s="102" t="s">
        <v>3284</v>
      </c>
      <c r="C1308" s="102">
        <v>0</v>
      </c>
      <c r="D1308" s="102"/>
    </row>
    <row r="1309" spans="1:4">
      <c r="A1309" s="102" t="s">
        <v>3285</v>
      </c>
      <c r="B1309" s="102" t="s">
        <v>3286</v>
      </c>
      <c r="C1309" s="102">
        <v>0</v>
      </c>
      <c r="D1309" s="102"/>
    </row>
    <row r="1310" spans="1:4">
      <c r="A1310" s="102" t="s">
        <v>3287</v>
      </c>
      <c r="B1310" s="102" t="s">
        <v>3288</v>
      </c>
      <c r="C1310" s="102">
        <v>0</v>
      </c>
      <c r="D1310" s="102"/>
    </row>
    <row r="1311" spans="1:4">
      <c r="A1311" s="102" t="s">
        <v>3289</v>
      </c>
      <c r="B1311" s="102" t="s">
        <v>3290</v>
      </c>
      <c r="C1311" s="102">
        <v>0</v>
      </c>
      <c r="D1311" s="102" t="s">
        <v>3466</v>
      </c>
    </row>
    <row r="1312" spans="1:4">
      <c r="A1312" s="102" t="s">
        <v>3291</v>
      </c>
      <c r="B1312" s="102" t="s">
        <v>3292</v>
      </c>
      <c r="C1312" s="102">
        <v>0</v>
      </c>
      <c r="D1312" s="102"/>
    </row>
    <row r="1313" spans="1:4">
      <c r="A1313" s="102" t="s">
        <v>3293</v>
      </c>
      <c r="B1313" s="102" t="s">
        <v>3294</v>
      </c>
      <c r="C1313" s="102">
        <v>10</v>
      </c>
      <c r="D1313" s="102"/>
    </row>
    <row r="1314" spans="1:4">
      <c r="A1314" s="102" t="s">
        <v>3295</v>
      </c>
      <c r="B1314" s="102" t="s">
        <v>3296</v>
      </c>
      <c r="C1314" s="102">
        <v>10</v>
      </c>
      <c r="D1314" s="102"/>
    </row>
    <row r="1315" spans="1:4">
      <c r="A1315" s="102" t="s">
        <v>3297</v>
      </c>
      <c r="B1315" s="102" t="s">
        <v>3298</v>
      </c>
      <c r="C1315" s="102">
        <v>10</v>
      </c>
      <c r="D1315" s="102"/>
    </row>
    <row r="1316" spans="1:4">
      <c r="A1316" s="102" t="s">
        <v>3299</v>
      </c>
      <c r="B1316" s="102" t="s">
        <v>3300</v>
      </c>
      <c r="C1316" s="102">
        <v>10</v>
      </c>
      <c r="D1316" s="102"/>
    </row>
    <row r="1317" spans="1:4" ht="30">
      <c r="A1317" s="102" t="s">
        <v>3301</v>
      </c>
      <c r="B1317" s="102" t="s">
        <v>3302</v>
      </c>
      <c r="C1317" s="102">
        <v>10</v>
      </c>
      <c r="D1317" s="102"/>
    </row>
    <row r="1318" spans="1:4">
      <c r="A1318" s="102" t="s">
        <v>3303</v>
      </c>
      <c r="B1318" s="102" t="s">
        <v>3304</v>
      </c>
      <c r="C1318" s="102">
        <v>10</v>
      </c>
      <c r="D1318" s="102" t="s">
        <v>3466</v>
      </c>
    </row>
    <row r="1319" spans="1:4">
      <c r="A1319" s="102" t="s">
        <v>3305</v>
      </c>
      <c r="B1319" s="102" t="s">
        <v>3306</v>
      </c>
      <c r="C1319" s="102">
        <v>0</v>
      </c>
      <c r="D1319" s="102" t="s">
        <v>3466</v>
      </c>
    </row>
    <row r="1320" spans="1:4">
      <c r="A1320" s="102" t="s">
        <v>3307</v>
      </c>
      <c r="B1320" s="102" t="s">
        <v>3306</v>
      </c>
      <c r="C1320" s="102">
        <v>0</v>
      </c>
      <c r="D1320" s="102" t="s">
        <v>3466</v>
      </c>
    </row>
    <row r="1321" spans="1:4">
      <c r="A1321" s="102" t="s">
        <v>3308</v>
      </c>
      <c r="B1321" s="102" t="s">
        <v>3309</v>
      </c>
      <c r="C1321" s="102">
        <v>0</v>
      </c>
      <c r="D1321" s="102" t="s">
        <v>3466</v>
      </c>
    </row>
    <row r="1322" spans="1:4">
      <c r="A1322" s="102" t="s">
        <v>3310</v>
      </c>
      <c r="B1322" s="102" t="s">
        <v>3311</v>
      </c>
      <c r="C1322" s="102">
        <v>10</v>
      </c>
      <c r="D1322" s="102"/>
    </row>
    <row r="1323" spans="1:4" ht="30">
      <c r="A1323" s="102" t="s">
        <v>3312</v>
      </c>
      <c r="B1323" s="102" t="s">
        <v>3313</v>
      </c>
      <c r="C1323" s="102">
        <v>10</v>
      </c>
      <c r="D1323" s="102"/>
    </row>
    <row r="1324" spans="1:4">
      <c r="A1324" s="102" t="s">
        <v>3314</v>
      </c>
      <c r="B1324" s="102" t="s">
        <v>3315</v>
      </c>
      <c r="C1324" s="102">
        <v>10</v>
      </c>
      <c r="D1324" s="102"/>
    </row>
    <row r="1325" spans="1:4">
      <c r="A1325" s="102" t="s">
        <v>3316</v>
      </c>
      <c r="B1325" s="102" t="s">
        <v>3317</v>
      </c>
      <c r="C1325" s="102">
        <v>10</v>
      </c>
      <c r="D1325" s="102"/>
    </row>
    <row r="1326" spans="1:4">
      <c r="A1326" s="102" t="s">
        <v>3318</v>
      </c>
      <c r="B1326" s="102" t="s">
        <v>3319</v>
      </c>
      <c r="C1326" s="102">
        <v>10</v>
      </c>
      <c r="D1326" s="102"/>
    </row>
    <row r="1327" spans="1:4">
      <c r="A1327" s="102" t="s">
        <v>3320</v>
      </c>
      <c r="B1327" s="102" t="s">
        <v>3321</v>
      </c>
      <c r="C1327" s="102">
        <v>0</v>
      </c>
      <c r="D1327" s="102"/>
    </row>
    <row r="1328" spans="1:4">
      <c r="A1328" s="102" t="s">
        <v>3322</v>
      </c>
      <c r="B1328" s="102" t="s">
        <v>3323</v>
      </c>
      <c r="C1328" s="102">
        <v>0</v>
      </c>
      <c r="D1328" s="102"/>
    </row>
    <row r="1329" spans="1:4">
      <c r="A1329" s="102" t="s">
        <v>3324</v>
      </c>
      <c r="B1329" s="102" t="s">
        <v>3325</v>
      </c>
      <c r="C1329" s="102">
        <v>5</v>
      </c>
      <c r="D1329" s="102" t="s">
        <v>3466</v>
      </c>
    </row>
    <row r="1330" spans="1:4">
      <c r="A1330" s="102" t="s">
        <v>3326</v>
      </c>
      <c r="B1330" s="102" t="s">
        <v>3327</v>
      </c>
      <c r="C1330" s="102">
        <v>10</v>
      </c>
      <c r="D1330" s="102"/>
    </row>
    <row r="1331" spans="1:4">
      <c r="A1331" s="102" t="s">
        <v>3328</v>
      </c>
      <c r="B1331" s="102" t="s">
        <v>3329</v>
      </c>
      <c r="C1331" s="102">
        <v>10</v>
      </c>
      <c r="D1331" s="102"/>
    </row>
    <row r="1332" spans="1:4">
      <c r="A1332" s="102" t="s">
        <v>3330</v>
      </c>
      <c r="B1332" s="102" t="s">
        <v>3331</v>
      </c>
      <c r="C1332" s="102">
        <v>15</v>
      </c>
      <c r="D1332" s="102"/>
    </row>
    <row r="1333" spans="1:4">
      <c r="A1333" s="102" t="s">
        <v>3332</v>
      </c>
      <c r="B1333" s="102" t="s">
        <v>3333</v>
      </c>
      <c r="C1333" s="102">
        <v>15</v>
      </c>
      <c r="D1333" s="102"/>
    </row>
    <row r="1334" spans="1:4">
      <c r="A1334" s="102" t="s">
        <v>3334</v>
      </c>
      <c r="B1334" s="102" t="s">
        <v>3335</v>
      </c>
      <c r="C1334" s="102">
        <v>15</v>
      </c>
      <c r="D1334" s="102"/>
    </row>
    <row r="1335" spans="1:4" ht="30">
      <c r="A1335" s="102" t="s">
        <v>457</v>
      </c>
      <c r="B1335" s="102" t="s">
        <v>3484</v>
      </c>
      <c r="C1335" s="102">
        <v>8</v>
      </c>
      <c r="D1335" s="102" t="s">
        <v>3466</v>
      </c>
    </row>
    <row r="1336" spans="1:4">
      <c r="A1336" s="102" t="s">
        <v>458</v>
      </c>
      <c r="B1336" s="102" t="s">
        <v>3485</v>
      </c>
      <c r="C1336" s="102">
        <v>4</v>
      </c>
      <c r="D1336" s="102" t="s">
        <v>3466</v>
      </c>
    </row>
    <row r="1337" spans="1:4" ht="30">
      <c r="A1337" s="102" t="s">
        <v>252</v>
      </c>
      <c r="B1337" s="102" t="s">
        <v>3348</v>
      </c>
      <c r="C1337" s="102">
        <v>6</v>
      </c>
      <c r="D1337" s="102" t="s">
        <v>3468</v>
      </c>
    </row>
    <row r="1338" spans="1:4">
      <c r="A1338" s="102" t="s">
        <v>3486</v>
      </c>
      <c r="B1338" s="102" t="s">
        <v>3487</v>
      </c>
      <c r="C1338" s="102">
        <v>6</v>
      </c>
      <c r="D1338" s="102" t="s">
        <v>3468</v>
      </c>
    </row>
    <row r="1339" spans="1:4">
      <c r="A1339" s="102" t="s">
        <v>3488</v>
      </c>
      <c r="B1339" s="102" t="s">
        <v>3489</v>
      </c>
      <c r="C1339" s="102">
        <v>6</v>
      </c>
      <c r="D1339" s="102" t="s">
        <v>3468</v>
      </c>
    </row>
    <row r="1340" spans="1:4" ht="30">
      <c r="A1340" s="102" t="s">
        <v>254</v>
      </c>
      <c r="B1340" s="102" t="s">
        <v>3349</v>
      </c>
      <c r="C1340" s="102">
        <v>4</v>
      </c>
      <c r="D1340" s="102" t="s">
        <v>3466</v>
      </c>
    </row>
    <row r="1341" spans="1:4" ht="30">
      <c r="A1341" s="102" t="s">
        <v>3354</v>
      </c>
      <c r="B1341" s="102" t="s">
        <v>3355</v>
      </c>
      <c r="C1341" s="102">
        <v>6</v>
      </c>
      <c r="D1341" s="102" t="s">
        <v>3466</v>
      </c>
    </row>
    <row r="1342" spans="1:4">
      <c r="A1342" s="102" t="s">
        <v>256</v>
      </c>
      <c r="B1342" s="102" t="s">
        <v>3356</v>
      </c>
      <c r="C1342" s="102">
        <v>6</v>
      </c>
      <c r="D1342" s="102" t="s">
        <v>3466</v>
      </c>
    </row>
    <row r="1343" spans="1:4" ht="30">
      <c r="A1343" s="102" t="s">
        <v>459</v>
      </c>
      <c r="B1343" s="102" t="s">
        <v>3359</v>
      </c>
      <c r="C1343" s="102">
        <v>6</v>
      </c>
      <c r="D1343" s="102" t="s">
        <v>3466</v>
      </c>
    </row>
    <row r="1344" spans="1:4">
      <c r="A1344" s="102" t="s">
        <v>3361</v>
      </c>
      <c r="B1344" s="102" t="s">
        <v>3362</v>
      </c>
      <c r="C1344" s="102">
        <v>4</v>
      </c>
      <c r="D1344" s="102">
        <v>0</v>
      </c>
    </row>
    <row r="1345" spans="1:4">
      <c r="A1345" s="102" t="s">
        <v>3363</v>
      </c>
      <c r="B1345" s="102" t="s">
        <v>3364</v>
      </c>
      <c r="C1345" s="102">
        <v>4</v>
      </c>
      <c r="D1345" s="102" t="s">
        <v>3466</v>
      </c>
    </row>
    <row r="1346" spans="1:4">
      <c r="A1346" s="102" t="s">
        <v>3365</v>
      </c>
      <c r="B1346" s="102" t="s">
        <v>3366</v>
      </c>
      <c r="C1346" s="102">
        <v>6</v>
      </c>
      <c r="D1346" s="102" t="s">
        <v>3466</v>
      </c>
    </row>
    <row r="1347" spans="1:4">
      <c r="A1347" s="102" t="s">
        <v>3367</v>
      </c>
      <c r="B1347" s="102" t="s">
        <v>3368</v>
      </c>
      <c r="C1347" s="102">
        <v>4</v>
      </c>
      <c r="D1347" s="102" t="s">
        <v>3466</v>
      </c>
    </row>
    <row r="1348" spans="1:4">
      <c r="A1348" s="102" t="s">
        <v>3369</v>
      </c>
      <c r="B1348" s="102" t="s">
        <v>3370</v>
      </c>
      <c r="C1348" s="102">
        <v>6</v>
      </c>
      <c r="D1348" s="102" t="s">
        <v>3466</v>
      </c>
    </row>
    <row r="1349" spans="1:4">
      <c r="A1349" s="102" t="s">
        <v>3371</v>
      </c>
      <c r="B1349" s="102" t="s">
        <v>3372</v>
      </c>
      <c r="C1349" s="102">
        <v>4</v>
      </c>
      <c r="D1349" s="102" t="s">
        <v>3466</v>
      </c>
    </row>
    <row r="1350" spans="1:4">
      <c r="A1350" s="102" t="s">
        <v>3373</v>
      </c>
      <c r="B1350" s="102" t="s">
        <v>3374</v>
      </c>
      <c r="C1350" s="102">
        <v>4</v>
      </c>
      <c r="D1350" s="102" t="s">
        <v>3466</v>
      </c>
    </row>
    <row r="1351" spans="1:4">
      <c r="A1351" s="102" t="s">
        <v>3375</v>
      </c>
      <c r="B1351" s="102" t="s">
        <v>3376</v>
      </c>
      <c r="C1351" s="102">
        <v>3</v>
      </c>
      <c r="D1351" s="102" t="s">
        <v>3468</v>
      </c>
    </row>
    <row r="1352" spans="1:4" ht="30">
      <c r="A1352" s="102" t="s">
        <v>3377</v>
      </c>
      <c r="B1352" s="102" t="s">
        <v>3378</v>
      </c>
      <c r="C1352" s="102">
        <v>6</v>
      </c>
      <c r="D1352" s="102" t="s">
        <v>3466</v>
      </c>
    </row>
    <row r="1353" spans="1:4" ht="30">
      <c r="A1353" s="102" t="s">
        <v>3380</v>
      </c>
      <c r="B1353" s="102" t="s">
        <v>3381</v>
      </c>
      <c r="C1353" s="102">
        <v>6</v>
      </c>
      <c r="D1353" s="102" t="s">
        <v>3466</v>
      </c>
    </row>
    <row r="1354" spans="1:4">
      <c r="A1354" s="102" t="s">
        <v>3383</v>
      </c>
      <c r="B1354" s="102" t="s">
        <v>3384</v>
      </c>
      <c r="C1354" s="102">
        <v>4</v>
      </c>
      <c r="D1354" s="102" t="s">
        <v>3466</v>
      </c>
    </row>
    <row r="1355" spans="1:4">
      <c r="A1355" s="102" t="s">
        <v>3385</v>
      </c>
      <c r="B1355" s="102" t="s">
        <v>3386</v>
      </c>
      <c r="C1355" s="102">
        <v>4</v>
      </c>
      <c r="D1355" s="102" t="s">
        <v>3466</v>
      </c>
    </row>
    <row r="1356" spans="1:4" ht="30">
      <c r="A1356" s="102" t="s">
        <v>3387</v>
      </c>
      <c r="B1356" s="102" t="s">
        <v>3388</v>
      </c>
      <c r="C1356" s="102">
        <v>6</v>
      </c>
      <c r="D1356" s="102" t="s">
        <v>3466</v>
      </c>
    </row>
    <row r="1357" spans="1:4" ht="30">
      <c r="A1357" s="102" t="s">
        <v>3390</v>
      </c>
      <c r="B1357" s="102" t="s">
        <v>3388</v>
      </c>
      <c r="C1357" s="102">
        <v>4</v>
      </c>
      <c r="D1357" s="102" t="s">
        <v>3466</v>
      </c>
    </row>
    <row r="1358" spans="1:4">
      <c r="A1358" s="102" t="s">
        <v>3392</v>
      </c>
      <c r="B1358" s="102" t="s">
        <v>3393</v>
      </c>
      <c r="C1358" s="102">
        <v>6</v>
      </c>
      <c r="D1358" s="102" t="s">
        <v>3466</v>
      </c>
    </row>
    <row r="1359" spans="1:4">
      <c r="A1359" s="102" t="s">
        <v>3394</v>
      </c>
      <c r="B1359" s="102" t="s">
        <v>3395</v>
      </c>
      <c r="C1359" s="102">
        <v>4</v>
      </c>
      <c r="D1359" s="102" t="s">
        <v>3466</v>
      </c>
    </row>
    <row r="1360" spans="1:4">
      <c r="A1360" s="102" t="s">
        <v>3396</v>
      </c>
      <c r="B1360" s="102" t="s">
        <v>3397</v>
      </c>
      <c r="C1360" s="102">
        <v>4</v>
      </c>
      <c r="D1360" s="102" t="s">
        <v>3466</v>
      </c>
    </row>
    <row r="1361" spans="1:4">
      <c r="A1361" s="102" t="s">
        <v>508</v>
      </c>
      <c r="B1361" s="102" t="s">
        <v>3398</v>
      </c>
      <c r="C1361" s="102">
        <v>6</v>
      </c>
      <c r="D1361" s="102" t="s">
        <v>3466</v>
      </c>
    </row>
    <row r="1362" spans="1:4">
      <c r="A1362" s="102" t="s">
        <v>257</v>
      </c>
      <c r="B1362" s="102" t="s">
        <v>3399</v>
      </c>
      <c r="C1362" s="102">
        <v>6</v>
      </c>
      <c r="D1362" s="102" t="s">
        <v>3466</v>
      </c>
    </row>
    <row r="1363" spans="1:4">
      <c r="A1363" s="102" t="s">
        <v>509</v>
      </c>
      <c r="B1363" s="102" t="s">
        <v>3400</v>
      </c>
      <c r="C1363" s="102">
        <v>6</v>
      </c>
      <c r="D1363" s="102" t="s">
        <v>3467</v>
      </c>
    </row>
    <row r="1364" spans="1:4" ht="30">
      <c r="A1364" s="102" t="s">
        <v>259</v>
      </c>
      <c r="B1364" s="102" t="s">
        <v>3401</v>
      </c>
      <c r="C1364" s="102">
        <v>6</v>
      </c>
      <c r="D1364" s="102" t="s">
        <v>3466</v>
      </c>
    </row>
    <row r="1365" spans="1:4">
      <c r="A1365" s="102" t="s">
        <v>3402</v>
      </c>
      <c r="B1365" s="102" t="s">
        <v>3403</v>
      </c>
      <c r="C1365" s="102">
        <v>4</v>
      </c>
      <c r="D1365" s="102" t="s">
        <v>3466</v>
      </c>
    </row>
    <row r="1366" spans="1:4">
      <c r="A1366" s="102" t="s">
        <v>3404</v>
      </c>
      <c r="B1366" s="102" t="s">
        <v>3405</v>
      </c>
      <c r="C1366" s="102">
        <v>4</v>
      </c>
      <c r="D1366" s="102" t="s">
        <v>3466</v>
      </c>
    </row>
    <row r="1367" spans="1:4">
      <c r="A1367" s="102" t="s">
        <v>3406</v>
      </c>
      <c r="B1367" s="102" t="s">
        <v>3407</v>
      </c>
      <c r="C1367" s="102">
        <v>4</v>
      </c>
      <c r="D1367" s="102" t="s">
        <v>3468</v>
      </c>
    </row>
    <row r="1368" spans="1:4" ht="30">
      <c r="A1368" s="262" t="s">
        <v>3408</v>
      </c>
      <c r="B1368" s="103" t="s">
        <v>3409</v>
      </c>
      <c r="C1368" s="262">
        <v>4</v>
      </c>
      <c r="D1368" s="262" t="s">
        <v>3466</v>
      </c>
    </row>
    <row r="1369" spans="1:4">
      <c r="A1369" s="263"/>
      <c r="B1369" s="104" t="s">
        <v>3410</v>
      </c>
      <c r="C1369" s="263"/>
      <c r="D1369" s="263"/>
    </row>
    <row r="1370" spans="1:4" ht="30">
      <c r="A1370" s="102" t="s">
        <v>3411</v>
      </c>
      <c r="B1370" s="102" t="s">
        <v>3412</v>
      </c>
      <c r="C1370" s="102">
        <v>6</v>
      </c>
      <c r="D1370" s="102" t="s">
        <v>3466</v>
      </c>
    </row>
    <row r="1371" spans="1:4">
      <c r="A1371" s="102" t="s">
        <v>3413</v>
      </c>
      <c r="B1371" s="102" t="s">
        <v>3414</v>
      </c>
      <c r="C1371" s="102">
        <v>4</v>
      </c>
      <c r="D1371" s="102" t="s">
        <v>3466</v>
      </c>
    </row>
    <row r="1372" spans="1:4">
      <c r="A1372" s="102" t="s">
        <v>3415</v>
      </c>
      <c r="B1372" s="102" t="s">
        <v>3416</v>
      </c>
      <c r="C1372" s="102">
        <v>4</v>
      </c>
      <c r="D1372" s="102" t="s">
        <v>3466</v>
      </c>
    </row>
    <row r="1373" spans="1:4">
      <c r="A1373" s="102" t="s">
        <v>3417</v>
      </c>
      <c r="B1373" s="102" t="s">
        <v>3418</v>
      </c>
      <c r="C1373" s="102">
        <v>6</v>
      </c>
      <c r="D1373" s="102" t="s">
        <v>3466</v>
      </c>
    </row>
    <row r="1374" spans="1:4">
      <c r="A1374" s="102" t="s">
        <v>3419</v>
      </c>
      <c r="B1374" s="102" t="s">
        <v>3420</v>
      </c>
      <c r="C1374" s="102">
        <v>6</v>
      </c>
      <c r="D1374" s="102" t="s">
        <v>3466</v>
      </c>
    </row>
    <row r="1375" spans="1:4">
      <c r="A1375" s="102" t="s">
        <v>3421</v>
      </c>
      <c r="B1375" s="102" t="s">
        <v>3422</v>
      </c>
      <c r="C1375" s="102">
        <v>6</v>
      </c>
      <c r="D1375" s="102" t="s">
        <v>3466</v>
      </c>
    </row>
    <row r="1376" spans="1:4">
      <c r="A1376" s="102" t="s">
        <v>3423</v>
      </c>
      <c r="B1376" s="102" t="s">
        <v>3424</v>
      </c>
      <c r="C1376" s="102">
        <v>6</v>
      </c>
      <c r="D1376" s="102" t="s">
        <v>3466</v>
      </c>
    </row>
    <row r="1377" spans="1:4">
      <c r="A1377" s="102" t="s">
        <v>3425</v>
      </c>
      <c r="B1377" s="102" t="s">
        <v>3403</v>
      </c>
      <c r="C1377" s="102">
        <v>4</v>
      </c>
      <c r="D1377" s="102" t="s">
        <v>3466</v>
      </c>
    </row>
    <row r="1378" spans="1:4">
      <c r="A1378" s="102" t="s">
        <v>3426</v>
      </c>
      <c r="B1378" s="102" t="s">
        <v>3427</v>
      </c>
      <c r="C1378" s="102">
        <v>6</v>
      </c>
      <c r="D1378" s="102" t="s">
        <v>3466</v>
      </c>
    </row>
    <row r="1379" spans="1:4">
      <c r="A1379" s="102" t="s">
        <v>3428</v>
      </c>
      <c r="B1379" s="102" t="s">
        <v>3429</v>
      </c>
      <c r="C1379" s="102">
        <v>6</v>
      </c>
      <c r="D1379" s="102" t="s">
        <v>3466</v>
      </c>
    </row>
    <row r="1380" spans="1:4">
      <c r="A1380" s="102" t="s">
        <v>3430</v>
      </c>
      <c r="B1380" s="102" t="s">
        <v>3431</v>
      </c>
      <c r="C1380" s="102">
        <v>6</v>
      </c>
      <c r="D1380" s="102" t="s">
        <v>3466</v>
      </c>
    </row>
    <row r="1381" spans="1:4">
      <c r="A1381" s="102" t="s">
        <v>3432</v>
      </c>
      <c r="B1381" s="102" t="s">
        <v>3433</v>
      </c>
      <c r="C1381" s="102">
        <v>6</v>
      </c>
      <c r="D1381" s="102" t="s">
        <v>3466</v>
      </c>
    </row>
    <row r="1382" spans="1:4">
      <c r="A1382" s="102" t="s">
        <v>3434</v>
      </c>
      <c r="B1382" s="102" t="s">
        <v>3435</v>
      </c>
      <c r="C1382" s="102">
        <v>6</v>
      </c>
      <c r="D1382" s="102" t="s">
        <v>3466</v>
      </c>
    </row>
    <row r="1383" spans="1:4">
      <c r="A1383" s="102" t="s">
        <v>3436</v>
      </c>
      <c r="B1383" s="102" t="s">
        <v>3437</v>
      </c>
      <c r="C1383" s="102">
        <v>6</v>
      </c>
      <c r="D1383" s="102" t="s">
        <v>3466</v>
      </c>
    </row>
    <row r="1384" spans="1:4">
      <c r="A1384" s="102" t="s">
        <v>3438</v>
      </c>
      <c r="B1384" s="102" t="s">
        <v>3439</v>
      </c>
      <c r="C1384" s="102">
        <v>6</v>
      </c>
      <c r="D1384" s="102" t="s">
        <v>3466</v>
      </c>
    </row>
    <row r="1385" spans="1:4">
      <c r="A1385" s="102" t="s">
        <v>3440</v>
      </c>
      <c r="B1385" s="102" t="s">
        <v>3441</v>
      </c>
      <c r="C1385" s="102">
        <v>6</v>
      </c>
      <c r="D1385" s="102" t="s">
        <v>3466</v>
      </c>
    </row>
    <row r="1386" spans="1:4">
      <c r="A1386" s="102" t="s">
        <v>3442</v>
      </c>
      <c r="B1386" s="102" t="s">
        <v>3443</v>
      </c>
      <c r="C1386" s="102">
        <v>4</v>
      </c>
      <c r="D1386" s="102" t="s">
        <v>3466</v>
      </c>
    </row>
    <row r="1387" spans="1:4">
      <c r="A1387" s="102" t="s">
        <v>3444</v>
      </c>
      <c r="B1387" s="102" t="s">
        <v>3445</v>
      </c>
      <c r="C1387" s="102">
        <v>6</v>
      </c>
      <c r="D1387" s="102" t="s">
        <v>3466</v>
      </c>
    </row>
    <row r="1388" spans="1:4">
      <c r="A1388" s="102" t="s">
        <v>3446</v>
      </c>
      <c r="B1388" s="102" t="s">
        <v>3447</v>
      </c>
      <c r="C1388" s="102">
        <v>4</v>
      </c>
      <c r="D1388" s="102" t="s">
        <v>3466</v>
      </c>
    </row>
    <row r="1389" spans="1:4">
      <c r="A1389" s="102" t="s">
        <v>3448</v>
      </c>
      <c r="B1389" s="102" t="s">
        <v>3449</v>
      </c>
      <c r="C1389" s="102">
        <v>6</v>
      </c>
      <c r="D1389" s="102" t="s">
        <v>3466</v>
      </c>
    </row>
    <row r="1390" spans="1:4">
      <c r="A1390" s="102" t="s">
        <v>3450</v>
      </c>
      <c r="B1390" s="102" t="s">
        <v>3451</v>
      </c>
      <c r="C1390" s="102">
        <v>6</v>
      </c>
      <c r="D1390" s="102" t="s">
        <v>3466</v>
      </c>
    </row>
    <row r="1391" spans="1:4">
      <c r="A1391" s="102" t="s">
        <v>3452</v>
      </c>
      <c r="B1391" s="102" t="s">
        <v>3453</v>
      </c>
      <c r="C1391" s="102">
        <v>6</v>
      </c>
      <c r="D1391" s="102" t="s">
        <v>3466</v>
      </c>
    </row>
    <row r="1392" spans="1:4">
      <c r="A1392" s="102" t="s">
        <v>3490</v>
      </c>
      <c r="B1392" s="102" t="s">
        <v>3491</v>
      </c>
      <c r="C1392" s="102">
        <v>0</v>
      </c>
      <c r="D1392" s="102"/>
    </row>
    <row r="1393" spans="1:4">
      <c r="A1393" s="102" t="s">
        <v>3492</v>
      </c>
      <c r="B1393" s="102" t="s">
        <v>3493</v>
      </c>
      <c r="C1393" s="102">
        <v>0</v>
      </c>
      <c r="D1393" s="102"/>
    </row>
    <row r="1394" spans="1:4">
      <c r="A1394" s="102" t="s">
        <v>3494</v>
      </c>
      <c r="B1394" s="102" t="s">
        <v>3495</v>
      </c>
      <c r="C1394" s="102">
        <v>0</v>
      </c>
      <c r="D1394" s="102"/>
    </row>
    <row r="1395" spans="1:4">
      <c r="A1395" s="102" t="s">
        <v>3496</v>
      </c>
      <c r="B1395" s="102" t="s">
        <v>3497</v>
      </c>
      <c r="C1395" s="102">
        <v>0</v>
      </c>
      <c r="D1395" s="102"/>
    </row>
    <row r="1396" spans="1:4">
      <c r="A1396" s="102" t="s">
        <v>3498</v>
      </c>
      <c r="B1396" s="102" t="s">
        <v>3499</v>
      </c>
      <c r="C1396" s="102">
        <v>0</v>
      </c>
      <c r="D1396" s="102"/>
    </row>
    <row r="1397" spans="1:4">
      <c r="A1397" s="102" t="s">
        <v>3500</v>
      </c>
      <c r="B1397" s="102" t="s">
        <v>3501</v>
      </c>
      <c r="C1397" s="102">
        <v>0</v>
      </c>
      <c r="D1397" s="102"/>
    </row>
    <row r="1398" spans="1:4">
      <c r="A1398" s="102" t="s">
        <v>3502</v>
      </c>
      <c r="B1398" s="102" t="s">
        <v>3503</v>
      </c>
      <c r="C1398" s="102">
        <v>0</v>
      </c>
      <c r="D1398" s="102"/>
    </row>
    <row r="1399" spans="1:4">
      <c r="A1399" s="102" t="s">
        <v>3504</v>
      </c>
      <c r="B1399" s="102" t="s">
        <v>3505</v>
      </c>
      <c r="C1399" s="102">
        <v>4</v>
      </c>
      <c r="D1399" s="102"/>
    </row>
    <row r="1400" spans="1:4" ht="30">
      <c r="A1400" s="102" t="s">
        <v>3506</v>
      </c>
      <c r="B1400" s="102" t="s">
        <v>3507</v>
      </c>
      <c r="C1400" s="102">
        <v>0</v>
      </c>
      <c r="D1400" s="102"/>
    </row>
    <row r="1401" spans="1:4">
      <c r="A1401" s="102" t="s">
        <v>3508</v>
      </c>
      <c r="B1401" s="102" t="s">
        <v>3509</v>
      </c>
      <c r="C1401" s="102">
        <v>0</v>
      </c>
      <c r="D1401" s="102"/>
    </row>
    <row r="1402" spans="1:4" ht="30">
      <c r="A1402" s="102" t="s">
        <v>3510</v>
      </c>
      <c r="B1402" s="102" t="s">
        <v>3511</v>
      </c>
      <c r="C1402" s="102">
        <v>0</v>
      </c>
      <c r="D1402" s="102"/>
    </row>
    <row r="1403" spans="1:4" ht="30">
      <c r="A1403" s="102" t="s">
        <v>3512</v>
      </c>
      <c r="B1403" s="102" t="s">
        <v>3513</v>
      </c>
      <c r="C1403" s="102">
        <v>0</v>
      </c>
      <c r="D1403" s="102"/>
    </row>
    <row r="1404" spans="1:4" ht="30">
      <c r="A1404" s="102" t="s">
        <v>3514</v>
      </c>
      <c r="B1404" s="102" t="s">
        <v>3515</v>
      </c>
      <c r="C1404" s="102">
        <v>8</v>
      </c>
      <c r="D1404" s="102"/>
    </row>
    <row r="1405" spans="1:4">
      <c r="A1405" s="102" t="s">
        <v>3516</v>
      </c>
      <c r="B1405" s="102" t="s">
        <v>3517</v>
      </c>
      <c r="C1405" s="102">
        <v>8</v>
      </c>
      <c r="D1405" s="102"/>
    </row>
    <row r="1406" spans="1:4">
      <c r="A1406" s="102" t="s">
        <v>3518</v>
      </c>
      <c r="B1406" s="102" t="s">
        <v>3519</v>
      </c>
      <c r="C1406" s="102">
        <v>15</v>
      </c>
      <c r="D1406" s="102"/>
    </row>
    <row r="1407" spans="1:4">
      <c r="A1407" s="102" t="s">
        <v>3520</v>
      </c>
      <c r="B1407" s="102" t="s">
        <v>3521</v>
      </c>
      <c r="C1407" s="102">
        <v>6</v>
      </c>
      <c r="D1407" s="102"/>
    </row>
    <row r="1408" spans="1:4">
      <c r="A1408" s="102" t="s">
        <v>3522</v>
      </c>
      <c r="B1408" s="102" t="s">
        <v>3523</v>
      </c>
      <c r="C1408" s="102">
        <v>6</v>
      </c>
      <c r="D1408" s="102"/>
    </row>
    <row r="1409" spans="1:4">
      <c r="A1409" s="102" t="s">
        <v>3524</v>
      </c>
      <c r="B1409" s="102" t="s">
        <v>3525</v>
      </c>
      <c r="C1409" s="102">
        <v>6</v>
      </c>
      <c r="D1409" s="102"/>
    </row>
    <row r="1410" spans="1:4">
      <c r="A1410" s="102" t="s">
        <v>3526</v>
      </c>
      <c r="B1410" s="102" t="s">
        <v>3527</v>
      </c>
      <c r="C1410" s="102">
        <v>6</v>
      </c>
      <c r="D1410" s="102"/>
    </row>
    <row r="1411" spans="1:4">
      <c r="A1411" s="102" t="s">
        <v>3528</v>
      </c>
      <c r="B1411" s="102" t="s">
        <v>3529</v>
      </c>
      <c r="C1411" s="102">
        <v>6</v>
      </c>
      <c r="D1411" s="102"/>
    </row>
    <row r="1412" spans="1:4">
      <c r="A1412" s="102" t="s">
        <v>3530</v>
      </c>
      <c r="B1412" s="102" t="s">
        <v>3531</v>
      </c>
      <c r="C1412" s="102">
        <v>15</v>
      </c>
      <c r="D1412" s="102"/>
    </row>
    <row r="1413" spans="1:4">
      <c r="A1413" s="102" t="s">
        <v>3532</v>
      </c>
      <c r="B1413" s="102" t="s">
        <v>3533</v>
      </c>
      <c r="C1413" s="102">
        <v>0</v>
      </c>
      <c r="D1413" s="102"/>
    </row>
    <row r="1414" spans="1:4" ht="30">
      <c r="A1414" s="102" t="s">
        <v>3534</v>
      </c>
      <c r="B1414" s="102" t="s">
        <v>3535</v>
      </c>
      <c r="C1414" s="102">
        <v>4</v>
      </c>
      <c r="D1414" s="102"/>
    </row>
    <row r="1415" spans="1:4" ht="30">
      <c r="A1415" s="102" t="s">
        <v>3536</v>
      </c>
      <c r="B1415" s="102" t="s">
        <v>3537</v>
      </c>
      <c r="C1415" s="102">
        <v>6</v>
      </c>
      <c r="D1415" s="102"/>
    </row>
    <row r="1416" spans="1:4" ht="30">
      <c r="A1416" s="102" t="s">
        <v>3538</v>
      </c>
      <c r="B1416" s="102" t="s">
        <v>3539</v>
      </c>
      <c r="C1416" s="102">
        <v>6</v>
      </c>
      <c r="D1416" s="102"/>
    </row>
    <row r="1417" spans="1:4" ht="30">
      <c r="A1417" s="102" t="s">
        <v>3540</v>
      </c>
      <c r="B1417" s="102" t="s">
        <v>3541</v>
      </c>
      <c r="C1417" s="102">
        <v>4</v>
      </c>
      <c r="D1417" s="102"/>
    </row>
    <row r="1418" spans="1:4">
      <c r="A1418" s="102" t="s">
        <v>3542</v>
      </c>
      <c r="B1418" s="102" t="s">
        <v>3333</v>
      </c>
      <c r="C1418" s="102">
        <v>4</v>
      </c>
      <c r="D1418" s="102"/>
    </row>
    <row r="1419" spans="1:4">
      <c r="A1419" s="102" t="s">
        <v>3543</v>
      </c>
      <c r="B1419" s="102" t="s">
        <v>1215</v>
      </c>
      <c r="C1419" s="102">
        <v>6</v>
      </c>
      <c r="D1419" s="102"/>
    </row>
    <row r="1420" spans="1:4">
      <c r="A1420" s="102" t="s">
        <v>3544</v>
      </c>
      <c r="B1420" s="102" t="s">
        <v>3545</v>
      </c>
      <c r="C1420" s="102">
        <v>6</v>
      </c>
      <c r="D1420" s="102"/>
    </row>
    <row r="1421" spans="1:4">
      <c r="A1421" s="102" t="s">
        <v>3546</v>
      </c>
      <c r="B1421" s="102" t="s">
        <v>3547</v>
      </c>
      <c r="C1421" s="102">
        <v>4</v>
      </c>
      <c r="D1421" s="102"/>
    </row>
    <row r="1422" spans="1:4">
      <c r="A1422" s="102" t="s">
        <v>3548</v>
      </c>
      <c r="B1422" s="102" t="s">
        <v>3549</v>
      </c>
      <c r="C1422" s="102">
        <v>4</v>
      </c>
      <c r="D1422" s="102"/>
    </row>
    <row r="1423" spans="1:4">
      <c r="A1423" s="102" t="s">
        <v>3550</v>
      </c>
      <c r="B1423" s="102" t="s">
        <v>3551</v>
      </c>
      <c r="C1423" s="102">
        <v>4</v>
      </c>
      <c r="D1423" s="102"/>
    </row>
    <row r="1424" spans="1:4">
      <c r="A1424" s="102" t="s">
        <v>3552</v>
      </c>
      <c r="B1424" s="102" t="s">
        <v>3553</v>
      </c>
      <c r="C1424" s="102">
        <v>6</v>
      </c>
      <c r="D1424" s="102"/>
    </row>
    <row r="1425" spans="1:4">
      <c r="A1425" s="102" t="s">
        <v>3554</v>
      </c>
      <c r="B1425" s="102" t="s">
        <v>3555</v>
      </c>
      <c r="C1425" s="102">
        <v>6</v>
      </c>
      <c r="D1425" s="102"/>
    </row>
    <row r="1426" spans="1:4">
      <c r="A1426" s="102" t="s">
        <v>3556</v>
      </c>
      <c r="B1426" s="102" t="s">
        <v>3557</v>
      </c>
      <c r="C1426" s="102">
        <v>6</v>
      </c>
      <c r="D1426" s="102"/>
    </row>
    <row r="1427" spans="1:4">
      <c r="A1427" s="102" t="s">
        <v>3558</v>
      </c>
      <c r="B1427" s="102" t="s">
        <v>3559</v>
      </c>
      <c r="C1427" s="102">
        <v>6</v>
      </c>
      <c r="D1427" s="102"/>
    </row>
    <row r="1428" spans="1:4">
      <c r="A1428" s="102" t="s">
        <v>3560</v>
      </c>
      <c r="B1428" s="102" t="s">
        <v>3561</v>
      </c>
      <c r="C1428" s="102">
        <v>24</v>
      </c>
      <c r="D1428" s="102"/>
    </row>
    <row r="1429" spans="1:4">
      <c r="A1429" s="102" t="s">
        <v>3562</v>
      </c>
      <c r="B1429" s="102" t="s">
        <v>3563</v>
      </c>
      <c r="C1429" s="102">
        <v>4</v>
      </c>
      <c r="D1429" s="102" t="s">
        <v>3466</v>
      </c>
    </row>
    <row r="1430" spans="1:4">
      <c r="A1430" s="102" t="s">
        <v>3564</v>
      </c>
      <c r="B1430" s="102" t="s">
        <v>3565</v>
      </c>
      <c r="C1430" s="102">
        <v>4</v>
      </c>
      <c r="D1430" s="102" t="s">
        <v>3466</v>
      </c>
    </row>
    <row r="1431" spans="1:4" ht="30">
      <c r="A1431" s="102" t="s">
        <v>3566</v>
      </c>
      <c r="B1431" s="102" t="s">
        <v>3567</v>
      </c>
      <c r="C1431" s="102">
        <v>4</v>
      </c>
      <c r="D1431" s="102" t="s">
        <v>3466</v>
      </c>
    </row>
    <row r="1432" spans="1:4" ht="30">
      <c r="A1432" s="102" t="s">
        <v>3568</v>
      </c>
      <c r="B1432" s="102" t="s">
        <v>3569</v>
      </c>
      <c r="C1432" s="102">
        <v>4</v>
      </c>
      <c r="D1432" s="102" t="s">
        <v>3466</v>
      </c>
    </row>
    <row r="1433" spans="1:4" ht="30">
      <c r="A1433" s="102" t="s">
        <v>3570</v>
      </c>
      <c r="B1433" s="102" t="s">
        <v>3571</v>
      </c>
      <c r="C1433" s="102">
        <v>4</v>
      </c>
      <c r="D1433" s="102" t="s">
        <v>3466</v>
      </c>
    </row>
    <row r="1434" spans="1:4">
      <c r="A1434" s="102" t="s">
        <v>3572</v>
      </c>
      <c r="B1434" s="102" t="s">
        <v>3573</v>
      </c>
      <c r="C1434" s="102">
        <v>3</v>
      </c>
      <c r="D1434" s="102" t="s">
        <v>3466</v>
      </c>
    </row>
    <row r="1435" spans="1:4">
      <c r="A1435" s="102" t="s">
        <v>3574</v>
      </c>
      <c r="B1435" s="102" t="s">
        <v>3575</v>
      </c>
      <c r="C1435" s="102">
        <v>3</v>
      </c>
      <c r="D1435" s="102" t="s">
        <v>3466</v>
      </c>
    </row>
    <row r="1436" spans="1:4">
      <c r="A1436" s="102" t="s">
        <v>3576</v>
      </c>
      <c r="B1436" s="102" t="s">
        <v>3577</v>
      </c>
      <c r="C1436" s="102">
        <v>4</v>
      </c>
      <c r="D1436" s="102" t="s">
        <v>3466</v>
      </c>
    </row>
    <row r="1437" spans="1:4" ht="30">
      <c r="A1437" s="102" t="s">
        <v>3578</v>
      </c>
      <c r="B1437" s="102" t="s">
        <v>3579</v>
      </c>
      <c r="C1437" s="102">
        <v>4</v>
      </c>
      <c r="D1437" s="102" t="s">
        <v>3466</v>
      </c>
    </row>
    <row r="1438" spans="1:4" ht="30">
      <c r="A1438" s="102" t="s">
        <v>3580</v>
      </c>
      <c r="B1438" s="102" t="s">
        <v>3581</v>
      </c>
      <c r="C1438" s="102">
        <v>4</v>
      </c>
      <c r="D1438" s="102" t="s">
        <v>3466</v>
      </c>
    </row>
    <row r="1439" spans="1:4">
      <c r="A1439" s="102" t="s">
        <v>3582</v>
      </c>
      <c r="B1439" s="102" t="s">
        <v>3583</v>
      </c>
      <c r="C1439" s="102">
        <v>3</v>
      </c>
      <c r="D1439" s="102"/>
    </row>
    <row r="1440" spans="1:4">
      <c r="A1440" s="102" t="s">
        <v>3584</v>
      </c>
      <c r="B1440" s="102" t="s">
        <v>3585</v>
      </c>
      <c r="C1440" s="102">
        <v>20</v>
      </c>
      <c r="D1440" s="102" t="s">
        <v>3466</v>
      </c>
    </row>
    <row r="1441" spans="1:4">
      <c r="A1441" s="102" t="s">
        <v>3586</v>
      </c>
      <c r="B1441" s="102" t="s">
        <v>3587</v>
      </c>
      <c r="C1441" s="102">
        <v>20</v>
      </c>
      <c r="D1441" s="102" t="s">
        <v>3466</v>
      </c>
    </row>
    <row r="1442" spans="1:4">
      <c r="A1442" s="102" t="s">
        <v>3588</v>
      </c>
      <c r="B1442" s="102" t="s">
        <v>3589</v>
      </c>
      <c r="C1442" s="102">
        <v>20</v>
      </c>
      <c r="D1442" s="102" t="s">
        <v>3466</v>
      </c>
    </row>
    <row r="1443" spans="1:4">
      <c r="A1443" s="102" t="s">
        <v>3590</v>
      </c>
      <c r="B1443" s="102" t="s">
        <v>3591</v>
      </c>
      <c r="C1443" s="102">
        <v>20</v>
      </c>
      <c r="D1443" s="102" t="s">
        <v>3466</v>
      </c>
    </row>
    <row r="1444" spans="1:4">
      <c r="A1444" s="102" t="s">
        <v>3592</v>
      </c>
      <c r="B1444" s="102" t="s">
        <v>3593</v>
      </c>
      <c r="C1444" s="102">
        <v>20</v>
      </c>
      <c r="D1444" s="102" t="s">
        <v>3466</v>
      </c>
    </row>
    <row r="1445" spans="1:4">
      <c r="A1445" s="102" t="s">
        <v>3594</v>
      </c>
      <c r="B1445" s="102" t="s">
        <v>3595</v>
      </c>
      <c r="C1445" s="102">
        <v>4</v>
      </c>
      <c r="D1445" s="102"/>
    </row>
    <row r="1446" spans="1:4">
      <c r="A1446" s="102" t="s">
        <v>3596</v>
      </c>
      <c r="B1446" s="102" t="s">
        <v>3597</v>
      </c>
      <c r="C1446" s="102">
        <v>6</v>
      </c>
      <c r="D1446" s="102"/>
    </row>
    <row r="1447" spans="1:4">
      <c r="A1447" s="102" t="s">
        <v>3598</v>
      </c>
      <c r="B1447" s="102" t="s">
        <v>3599</v>
      </c>
      <c r="C1447" s="102">
        <v>8</v>
      </c>
      <c r="D1447" s="102"/>
    </row>
    <row r="1448" spans="1:4">
      <c r="A1448" s="102" t="s">
        <v>3600</v>
      </c>
      <c r="B1448" s="102" t="s">
        <v>3601</v>
      </c>
      <c r="C1448" s="102">
        <v>8</v>
      </c>
      <c r="D1448" s="102"/>
    </row>
    <row r="1449" spans="1:4">
      <c r="A1449" s="102" t="s">
        <v>3602</v>
      </c>
      <c r="B1449" s="102" t="s">
        <v>3603</v>
      </c>
      <c r="C1449" s="102">
        <v>6</v>
      </c>
      <c r="D1449" s="102"/>
    </row>
    <row r="1450" spans="1:4">
      <c r="A1450" s="102" t="s">
        <v>3604</v>
      </c>
      <c r="B1450" s="102" t="s">
        <v>3605</v>
      </c>
      <c r="C1450" s="102">
        <v>3</v>
      </c>
      <c r="D1450" s="102"/>
    </row>
    <row r="1451" spans="1:4">
      <c r="A1451" s="102" t="s">
        <v>3606</v>
      </c>
      <c r="B1451" s="102" t="s">
        <v>3607</v>
      </c>
      <c r="C1451" s="102">
        <v>3</v>
      </c>
      <c r="D1451" s="102"/>
    </row>
    <row r="1452" spans="1:4">
      <c r="A1452" s="102" t="s">
        <v>3608</v>
      </c>
      <c r="B1452" s="102" t="s">
        <v>3609</v>
      </c>
      <c r="C1452" s="102">
        <v>3</v>
      </c>
      <c r="D1452" s="102"/>
    </row>
    <row r="1453" spans="1:4">
      <c r="A1453" s="102" t="s">
        <v>3610</v>
      </c>
      <c r="B1453" s="102" t="s">
        <v>3611</v>
      </c>
      <c r="C1453" s="102">
        <v>3</v>
      </c>
      <c r="D1453" s="102"/>
    </row>
    <row r="1454" spans="1:4">
      <c r="A1454" s="102" t="s">
        <v>3612</v>
      </c>
      <c r="B1454" s="102" t="s">
        <v>3613</v>
      </c>
      <c r="C1454" s="102">
        <v>10</v>
      </c>
      <c r="D1454" s="102" t="s">
        <v>3466</v>
      </c>
    </row>
    <row r="1455" spans="1:4">
      <c r="A1455" s="102" t="s">
        <v>3614</v>
      </c>
      <c r="B1455" s="102" t="s">
        <v>3615</v>
      </c>
      <c r="C1455" s="102">
        <v>4</v>
      </c>
      <c r="D1455" s="102"/>
    </row>
    <row r="1456" spans="1:4">
      <c r="A1456" s="102" t="s">
        <v>3616</v>
      </c>
      <c r="B1456" s="102" t="s">
        <v>3617</v>
      </c>
      <c r="C1456" s="102">
        <v>0</v>
      </c>
      <c r="D1456" s="102"/>
    </row>
    <row r="1457" spans="1:4">
      <c r="A1457" s="102" t="s">
        <v>3618</v>
      </c>
      <c r="B1457" s="102" t="s">
        <v>3619</v>
      </c>
      <c r="C1457" s="102">
        <v>0</v>
      </c>
      <c r="D1457" s="102"/>
    </row>
    <row r="1458" spans="1:4">
      <c r="A1458" s="102" t="s">
        <v>3620</v>
      </c>
      <c r="B1458" s="102" t="s">
        <v>3621</v>
      </c>
      <c r="C1458" s="102">
        <v>0</v>
      </c>
      <c r="D1458" s="102"/>
    </row>
    <row r="1459" spans="1:4">
      <c r="A1459" s="102" t="s">
        <v>3622</v>
      </c>
      <c r="B1459" s="102" t="s">
        <v>3623</v>
      </c>
      <c r="C1459" s="102">
        <v>0</v>
      </c>
      <c r="D1459" s="102"/>
    </row>
    <row r="1460" spans="1:4">
      <c r="A1460" s="102" t="s">
        <v>3624</v>
      </c>
      <c r="B1460" s="102" t="s">
        <v>3625</v>
      </c>
      <c r="C1460" s="102">
        <v>0</v>
      </c>
      <c r="D1460" s="102"/>
    </row>
    <row r="1461" spans="1:4">
      <c r="A1461" s="102" t="s">
        <v>3626</v>
      </c>
      <c r="B1461" s="102" t="s">
        <v>3627</v>
      </c>
      <c r="C1461" s="102">
        <v>0</v>
      </c>
      <c r="D1461" s="102"/>
    </row>
    <row r="1462" spans="1:4">
      <c r="A1462" s="102" t="s">
        <v>3628</v>
      </c>
      <c r="B1462" s="102" t="s">
        <v>3629</v>
      </c>
      <c r="C1462" s="102">
        <v>0</v>
      </c>
      <c r="D1462" s="102"/>
    </row>
    <row r="1463" spans="1:4" ht="30">
      <c r="A1463" s="102" t="s">
        <v>3630</v>
      </c>
      <c r="B1463" s="102" t="s">
        <v>3631</v>
      </c>
      <c r="C1463" s="102">
        <v>7</v>
      </c>
      <c r="D1463" s="102"/>
    </row>
    <row r="1464" spans="1:4" ht="30">
      <c r="A1464" s="102" t="s">
        <v>3632</v>
      </c>
      <c r="B1464" s="102" t="s">
        <v>3633</v>
      </c>
      <c r="C1464" s="102">
        <v>8</v>
      </c>
      <c r="D1464" s="102"/>
    </row>
    <row r="1465" spans="1:4" ht="30">
      <c r="A1465" s="102" t="s">
        <v>3634</v>
      </c>
      <c r="B1465" s="102" t="s">
        <v>3635</v>
      </c>
      <c r="C1465" s="102">
        <v>11</v>
      </c>
      <c r="D1465" s="102"/>
    </row>
    <row r="1466" spans="1:4">
      <c r="A1466" s="102" t="s">
        <v>3636</v>
      </c>
      <c r="B1466" s="102" t="s">
        <v>3637</v>
      </c>
      <c r="C1466" s="102">
        <v>10</v>
      </c>
      <c r="D1466" s="102"/>
    </row>
    <row r="1467" spans="1:4">
      <c r="A1467" s="102" t="s">
        <v>3638</v>
      </c>
      <c r="B1467" s="102" t="s">
        <v>1215</v>
      </c>
      <c r="C1467" s="102">
        <v>4</v>
      </c>
      <c r="D1467" s="102"/>
    </row>
    <row r="1468" spans="1:4" ht="30">
      <c r="A1468" s="102" t="s">
        <v>3639</v>
      </c>
      <c r="B1468" s="102" t="s">
        <v>3640</v>
      </c>
      <c r="C1468" s="102">
        <v>0</v>
      </c>
      <c r="D1468" s="102"/>
    </row>
    <row r="1469" spans="1:4">
      <c r="A1469" s="102" t="s">
        <v>3641</v>
      </c>
      <c r="B1469" s="102" t="s">
        <v>3642</v>
      </c>
      <c r="C1469" s="102">
        <v>0</v>
      </c>
      <c r="D1469" s="102"/>
    </row>
    <row r="1470" spans="1:4">
      <c r="A1470" s="102" t="s">
        <v>3643</v>
      </c>
      <c r="B1470" s="102" t="s">
        <v>3644</v>
      </c>
      <c r="C1470" s="102">
        <v>0</v>
      </c>
      <c r="D1470" s="102"/>
    </row>
    <row r="1471" spans="1:4" ht="30">
      <c r="A1471" s="102" t="s">
        <v>3645</v>
      </c>
      <c r="B1471" s="102" t="s">
        <v>3646</v>
      </c>
      <c r="C1471" s="102">
        <v>0</v>
      </c>
      <c r="D1471" s="102"/>
    </row>
    <row r="1472" spans="1:4">
      <c r="A1472" s="102" t="s">
        <v>3647</v>
      </c>
      <c r="B1472" s="102" t="s">
        <v>3648</v>
      </c>
      <c r="C1472" s="102">
        <v>0</v>
      </c>
      <c r="D1472" s="102"/>
    </row>
    <row r="1473" spans="1:4">
      <c r="A1473" s="102" t="s">
        <v>3649</v>
      </c>
      <c r="B1473" s="102" t="s">
        <v>3650</v>
      </c>
      <c r="C1473" s="102">
        <v>4</v>
      </c>
      <c r="D1473" s="102"/>
    </row>
    <row r="1474" spans="1:4">
      <c r="A1474" s="102" t="s">
        <v>3651</v>
      </c>
      <c r="B1474" s="102" t="s">
        <v>3652</v>
      </c>
      <c r="C1474" s="102">
        <v>4</v>
      </c>
      <c r="D1474" s="102"/>
    </row>
    <row r="1475" spans="1:4">
      <c r="A1475" s="102" t="s">
        <v>3653</v>
      </c>
      <c r="B1475" s="102" t="s">
        <v>3654</v>
      </c>
      <c r="C1475" s="102">
        <v>6</v>
      </c>
      <c r="D1475" s="102"/>
    </row>
    <row r="1476" spans="1:4">
      <c r="A1476" s="102" t="s">
        <v>3655</v>
      </c>
      <c r="B1476" s="102" t="s">
        <v>3656</v>
      </c>
      <c r="C1476" s="102">
        <v>8</v>
      </c>
      <c r="D1476" s="102"/>
    </row>
    <row r="1477" spans="1:4">
      <c r="A1477" s="102" t="s">
        <v>3657</v>
      </c>
      <c r="B1477" s="102" t="s">
        <v>3658</v>
      </c>
      <c r="C1477" s="102">
        <v>6</v>
      </c>
      <c r="D1477" s="102"/>
    </row>
    <row r="1478" spans="1:4" ht="30">
      <c r="A1478" s="102" t="s">
        <v>3659</v>
      </c>
      <c r="B1478" s="102" t="s">
        <v>3660</v>
      </c>
      <c r="C1478" s="102">
        <v>8</v>
      </c>
      <c r="D1478" s="102"/>
    </row>
    <row r="1479" spans="1:4" ht="30">
      <c r="A1479" s="102" t="s">
        <v>3661</v>
      </c>
      <c r="B1479" s="102" t="s">
        <v>3662</v>
      </c>
      <c r="C1479" s="102">
        <v>4</v>
      </c>
      <c r="D1479" s="102"/>
    </row>
    <row r="1480" spans="1:4" ht="30">
      <c r="A1480" s="102" t="s">
        <v>3663</v>
      </c>
      <c r="B1480" s="102" t="s">
        <v>3664</v>
      </c>
      <c r="C1480" s="102">
        <v>6</v>
      </c>
      <c r="D1480" s="102"/>
    </row>
    <row r="1481" spans="1:4" ht="30">
      <c r="A1481" s="102" t="s">
        <v>3665</v>
      </c>
      <c r="B1481" s="102" t="s">
        <v>3666</v>
      </c>
      <c r="C1481" s="102">
        <v>4</v>
      </c>
      <c r="D1481" s="102"/>
    </row>
    <row r="1482" spans="1:4" ht="30">
      <c r="A1482" s="102" t="s">
        <v>3667</v>
      </c>
      <c r="B1482" s="102" t="s">
        <v>3668</v>
      </c>
      <c r="C1482" s="102">
        <v>4</v>
      </c>
      <c r="D1482" s="102"/>
    </row>
    <row r="1483" spans="1:4" ht="30">
      <c r="A1483" s="102" t="s">
        <v>3669</v>
      </c>
      <c r="B1483" s="102" t="s">
        <v>3670</v>
      </c>
      <c r="C1483" s="102">
        <v>8</v>
      </c>
      <c r="D1483" s="102"/>
    </row>
    <row r="1484" spans="1:4">
      <c r="A1484" s="102" t="s">
        <v>3671</v>
      </c>
      <c r="B1484" s="102" t="s">
        <v>3672</v>
      </c>
      <c r="C1484" s="102">
        <v>8</v>
      </c>
      <c r="D1484" s="102"/>
    </row>
    <row r="1485" spans="1:4">
      <c r="A1485" s="102" t="s">
        <v>3673</v>
      </c>
      <c r="B1485" s="102" t="s">
        <v>3674</v>
      </c>
      <c r="C1485" s="102">
        <v>8</v>
      </c>
      <c r="D1485" s="102"/>
    </row>
    <row r="1486" spans="1:4">
      <c r="A1486" s="102" t="s">
        <v>3675</v>
      </c>
      <c r="B1486" s="102" t="s">
        <v>3255</v>
      </c>
      <c r="C1486" s="102">
        <v>6</v>
      </c>
      <c r="D1486" s="102"/>
    </row>
    <row r="1487" spans="1:4">
      <c r="A1487" s="102" t="s">
        <v>3676</v>
      </c>
      <c r="B1487" s="102" t="s">
        <v>3677</v>
      </c>
      <c r="C1487" s="102">
        <v>4</v>
      </c>
      <c r="D1487" s="102"/>
    </row>
    <row r="1488" spans="1:4">
      <c r="A1488" s="102" t="s">
        <v>3678</v>
      </c>
      <c r="B1488" s="102" t="s">
        <v>3679</v>
      </c>
      <c r="C1488" s="102">
        <v>8</v>
      </c>
      <c r="D1488" s="102"/>
    </row>
    <row r="1489" spans="1:4">
      <c r="A1489" s="102" t="s">
        <v>3680</v>
      </c>
      <c r="B1489" s="102" t="s">
        <v>3681</v>
      </c>
      <c r="C1489" s="102">
        <v>6</v>
      </c>
      <c r="D1489" s="102"/>
    </row>
    <row r="1490" spans="1:4">
      <c r="A1490" s="102" t="s">
        <v>3682</v>
      </c>
      <c r="B1490" s="102" t="s">
        <v>3683</v>
      </c>
      <c r="C1490" s="102">
        <v>6</v>
      </c>
      <c r="D1490" s="102"/>
    </row>
    <row r="1491" spans="1:4">
      <c r="A1491" s="102" t="s">
        <v>3684</v>
      </c>
      <c r="B1491" s="102" t="s">
        <v>3685</v>
      </c>
      <c r="C1491" s="102">
        <v>6</v>
      </c>
      <c r="D1491" s="102"/>
    </row>
    <row r="1492" spans="1:4">
      <c r="A1492" s="102" t="s">
        <v>3686</v>
      </c>
      <c r="B1492" s="102" t="s">
        <v>3687</v>
      </c>
      <c r="C1492" s="102">
        <v>6</v>
      </c>
      <c r="D1492" s="102"/>
    </row>
    <row r="1493" spans="1:4">
      <c r="A1493" s="102" t="s">
        <v>3688</v>
      </c>
      <c r="B1493" s="102" t="s">
        <v>3689</v>
      </c>
      <c r="C1493" s="102">
        <v>16</v>
      </c>
      <c r="D1493" s="102"/>
    </row>
    <row r="1494" spans="1:4">
      <c r="A1494" s="102" t="s">
        <v>3690</v>
      </c>
      <c r="B1494" s="102" t="s">
        <v>3691</v>
      </c>
      <c r="C1494" s="102">
        <v>6</v>
      </c>
      <c r="D1494" s="102"/>
    </row>
    <row r="1495" spans="1:4">
      <c r="A1495" s="102" t="s">
        <v>3692</v>
      </c>
      <c r="B1495" s="102" t="s">
        <v>3693</v>
      </c>
      <c r="C1495" s="102">
        <v>6</v>
      </c>
      <c r="D1495" s="102"/>
    </row>
    <row r="1496" spans="1:4">
      <c r="A1496" s="102" t="s">
        <v>3694</v>
      </c>
      <c r="B1496" s="102" t="s">
        <v>3695</v>
      </c>
      <c r="C1496" s="102">
        <v>6</v>
      </c>
      <c r="D1496" s="102"/>
    </row>
    <row r="1497" spans="1:4">
      <c r="A1497" s="102" t="s">
        <v>3696</v>
      </c>
      <c r="B1497" s="102" t="s">
        <v>3697</v>
      </c>
      <c r="C1497" s="102">
        <v>6</v>
      </c>
      <c r="D1497" s="102"/>
    </row>
    <row r="1498" spans="1:4">
      <c r="A1498" s="102" t="s">
        <v>3698</v>
      </c>
      <c r="B1498" s="102" t="s">
        <v>3699</v>
      </c>
      <c r="C1498" s="102">
        <v>6</v>
      </c>
      <c r="D1498" s="102"/>
    </row>
    <row r="1499" spans="1:4">
      <c r="A1499" s="102" t="s">
        <v>3700</v>
      </c>
      <c r="B1499" s="102" t="s">
        <v>3701</v>
      </c>
      <c r="C1499" s="102">
        <v>4</v>
      </c>
      <c r="D1499" s="102"/>
    </row>
    <row r="1500" spans="1:4">
      <c r="A1500" s="102" t="s">
        <v>3702</v>
      </c>
      <c r="B1500" s="102" t="s">
        <v>3703</v>
      </c>
      <c r="C1500" s="102">
        <v>6</v>
      </c>
      <c r="D1500" s="102"/>
    </row>
    <row r="1501" spans="1:4">
      <c r="A1501" s="102" t="s">
        <v>3704</v>
      </c>
      <c r="B1501" s="102" t="s">
        <v>3705</v>
      </c>
      <c r="C1501" s="102">
        <v>6</v>
      </c>
      <c r="D1501" s="102"/>
    </row>
    <row r="1502" spans="1:4">
      <c r="A1502" s="102" t="s">
        <v>3706</v>
      </c>
      <c r="B1502" s="102" t="s">
        <v>3707</v>
      </c>
      <c r="C1502" s="102">
        <v>6</v>
      </c>
      <c r="D1502" s="102"/>
    </row>
    <row r="1503" spans="1:4">
      <c r="A1503" s="102" t="s">
        <v>3708</v>
      </c>
      <c r="B1503" s="102" t="s">
        <v>3709</v>
      </c>
      <c r="C1503" s="102">
        <v>8</v>
      </c>
      <c r="D1503" s="102"/>
    </row>
    <row r="1504" spans="1:4">
      <c r="A1504" s="102" t="s">
        <v>3710</v>
      </c>
      <c r="B1504" s="102" t="s">
        <v>3711</v>
      </c>
      <c r="C1504" s="102">
        <v>4</v>
      </c>
      <c r="D1504" s="102"/>
    </row>
    <row r="1505" spans="1:4">
      <c r="A1505" s="102" t="s">
        <v>3712</v>
      </c>
      <c r="B1505" s="102" t="s">
        <v>3713</v>
      </c>
      <c r="C1505" s="102">
        <v>4</v>
      </c>
      <c r="D1505" s="102"/>
    </row>
    <row r="1506" spans="1:4">
      <c r="A1506" s="102" t="s">
        <v>3714</v>
      </c>
      <c r="B1506" s="102" t="s">
        <v>3715</v>
      </c>
      <c r="C1506" s="102">
        <v>8</v>
      </c>
      <c r="D1506" s="102" t="s">
        <v>3466</v>
      </c>
    </row>
    <row r="1507" spans="1:4" ht="30">
      <c r="A1507" s="102" t="s">
        <v>3716</v>
      </c>
      <c r="B1507" s="102" t="s">
        <v>3717</v>
      </c>
      <c r="C1507" s="102">
        <v>8</v>
      </c>
      <c r="D1507" s="102" t="s">
        <v>3466</v>
      </c>
    </row>
    <row r="1508" spans="1:4">
      <c r="A1508" s="102" t="s">
        <v>3718</v>
      </c>
      <c r="B1508" s="102" t="s">
        <v>3719</v>
      </c>
      <c r="C1508" s="102">
        <v>4</v>
      </c>
      <c r="D1508" s="102" t="s">
        <v>3466</v>
      </c>
    </row>
    <row r="1509" spans="1:4">
      <c r="A1509" s="102" t="s">
        <v>3720</v>
      </c>
      <c r="B1509" s="102" t="s">
        <v>3721</v>
      </c>
      <c r="C1509" s="102">
        <v>4</v>
      </c>
      <c r="D1509" s="102" t="s">
        <v>3466</v>
      </c>
    </row>
    <row r="1510" spans="1:4">
      <c r="A1510" s="102" t="s">
        <v>3722</v>
      </c>
      <c r="B1510" s="102" t="s">
        <v>3723</v>
      </c>
      <c r="C1510" s="102">
        <v>4</v>
      </c>
      <c r="D1510" s="102" t="s">
        <v>3466</v>
      </c>
    </row>
    <row r="1511" spans="1:4">
      <c r="A1511" s="102" t="s">
        <v>3724</v>
      </c>
      <c r="B1511" s="102" t="s">
        <v>3725</v>
      </c>
      <c r="C1511" s="102">
        <v>3</v>
      </c>
      <c r="D1511" s="102" t="s">
        <v>3466</v>
      </c>
    </row>
    <row r="1512" spans="1:4">
      <c r="A1512" s="102" t="s">
        <v>3726</v>
      </c>
      <c r="B1512" s="102" t="s">
        <v>3727</v>
      </c>
      <c r="C1512" s="102">
        <v>0</v>
      </c>
      <c r="D1512" s="102"/>
    </row>
    <row r="1513" spans="1:4">
      <c r="A1513" s="102" t="s">
        <v>3728</v>
      </c>
      <c r="B1513" s="102" t="s">
        <v>3729</v>
      </c>
      <c r="C1513" s="102">
        <v>0</v>
      </c>
      <c r="D1513" s="102"/>
    </row>
    <row r="1514" spans="1:4">
      <c r="A1514" s="102" t="s">
        <v>3730</v>
      </c>
      <c r="B1514" s="102" t="s">
        <v>3731</v>
      </c>
      <c r="C1514" s="102">
        <v>0</v>
      </c>
      <c r="D1514" s="102"/>
    </row>
    <row r="1515" spans="1:4">
      <c r="A1515" s="102" t="s">
        <v>3732</v>
      </c>
      <c r="B1515" s="102" t="s">
        <v>3733</v>
      </c>
      <c r="C1515" s="102">
        <v>2</v>
      </c>
      <c r="D1515" s="102"/>
    </row>
    <row r="1516" spans="1:4">
      <c r="A1516" s="102" t="s">
        <v>3734</v>
      </c>
      <c r="B1516" s="102" t="s">
        <v>3735</v>
      </c>
      <c r="C1516" s="102">
        <v>2</v>
      </c>
      <c r="D1516" s="102"/>
    </row>
    <row r="1517" spans="1:4">
      <c r="A1517" s="102" t="s">
        <v>3736</v>
      </c>
      <c r="B1517" s="102" t="s">
        <v>3737</v>
      </c>
      <c r="C1517" s="102">
        <v>1</v>
      </c>
      <c r="D1517" s="102"/>
    </row>
    <row r="1518" spans="1:4">
      <c r="A1518" s="102" t="s">
        <v>3738</v>
      </c>
      <c r="B1518" s="102" t="s">
        <v>3737</v>
      </c>
      <c r="C1518" s="102">
        <v>1</v>
      </c>
      <c r="D1518" s="102"/>
    </row>
    <row r="1519" spans="1:4">
      <c r="A1519" s="102" t="s">
        <v>3739</v>
      </c>
      <c r="B1519" s="102" t="s">
        <v>3740</v>
      </c>
      <c r="C1519" s="102">
        <v>1</v>
      </c>
      <c r="D1519" s="102"/>
    </row>
    <row r="1520" spans="1:4">
      <c r="A1520" s="102" t="s">
        <v>3741</v>
      </c>
      <c r="B1520" s="102" t="s">
        <v>3742</v>
      </c>
      <c r="C1520" s="102">
        <v>8</v>
      </c>
      <c r="D1520" s="102"/>
    </row>
    <row r="1521" spans="1:4">
      <c r="A1521" s="102" t="s">
        <v>3743</v>
      </c>
      <c r="B1521" s="102" t="s">
        <v>3744</v>
      </c>
      <c r="C1521" s="102">
        <v>8</v>
      </c>
      <c r="D1521" s="102"/>
    </row>
    <row r="1522" spans="1:4">
      <c r="A1522" s="102" t="s">
        <v>3745</v>
      </c>
      <c r="B1522" s="102" t="s">
        <v>3746</v>
      </c>
      <c r="C1522" s="102">
        <v>6</v>
      </c>
      <c r="D1522" s="102"/>
    </row>
    <row r="1523" spans="1:4">
      <c r="A1523" s="102" t="s">
        <v>3747</v>
      </c>
      <c r="B1523" s="102" t="s">
        <v>3748</v>
      </c>
      <c r="C1523" s="102">
        <v>8</v>
      </c>
      <c r="D1523" s="102"/>
    </row>
    <row r="1524" spans="1:4">
      <c r="A1524" s="102" t="s">
        <v>3749</v>
      </c>
      <c r="B1524" s="102" t="s">
        <v>3750</v>
      </c>
      <c r="C1524" s="102">
        <v>4</v>
      </c>
      <c r="D1524" s="102"/>
    </row>
    <row r="1525" spans="1:4">
      <c r="A1525" s="102" t="s">
        <v>3751</v>
      </c>
      <c r="B1525" s="102" t="s">
        <v>3752</v>
      </c>
      <c r="C1525" s="102">
        <v>4</v>
      </c>
      <c r="D1525" s="102"/>
    </row>
    <row r="1526" spans="1:4">
      <c r="A1526" s="102" t="s">
        <v>3753</v>
      </c>
      <c r="B1526" s="102" t="s">
        <v>3754</v>
      </c>
      <c r="C1526" s="102">
        <v>6</v>
      </c>
      <c r="D1526" s="102" t="s">
        <v>3466</v>
      </c>
    </row>
    <row r="1527" spans="1:4">
      <c r="A1527" s="102" t="s">
        <v>3755</v>
      </c>
      <c r="B1527" s="102" t="s">
        <v>3756</v>
      </c>
      <c r="C1527" s="102">
        <v>8</v>
      </c>
      <c r="D1527" s="102" t="s">
        <v>3466</v>
      </c>
    </row>
    <row r="1528" spans="1:4">
      <c r="A1528" s="102" t="s">
        <v>3757</v>
      </c>
      <c r="B1528" s="102" t="s">
        <v>3758</v>
      </c>
      <c r="C1528" s="102">
        <v>4</v>
      </c>
      <c r="D1528" s="102" t="s">
        <v>3466</v>
      </c>
    </row>
    <row r="1529" spans="1:4">
      <c r="A1529" s="102" t="s">
        <v>3759</v>
      </c>
      <c r="B1529" s="102" t="s">
        <v>3760</v>
      </c>
      <c r="C1529" s="102">
        <v>6</v>
      </c>
      <c r="D1529" s="102" t="s">
        <v>3468</v>
      </c>
    </row>
    <row r="1530" spans="1:4">
      <c r="A1530" s="102" t="s">
        <v>3761</v>
      </c>
      <c r="B1530" s="102" t="s">
        <v>1841</v>
      </c>
      <c r="C1530" s="102">
        <v>6</v>
      </c>
      <c r="D1530" s="102" t="s">
        <v>3466</v>
      </c>
    </row>
    <row r="1531" spans="1:4">
      <c r="A1531" s="102" t="s">
        <v>3762</v>
      </c>
      <c r="B1531" s="102" t="s">
        <v>3763</v>
      </c>
      <c r="C1531" s="102">
        <v>3</v>
      </c>
      <c r="D1531" s="102"/>
    </row>
    <row r="1532" spans="1:4">
      <c r="A1532" s="102" t="s">
        <v>3764</v>
      </c>
      <c r="B1532" s="102" t="s">
        <v>3765</v>
      </c>
      <c r="C1532" s="102">
        <v>3</v>
      </c>
      <c r="D1532" s="102"/>
    </row>
    <row r="1533" spans="1:4">
      <c r="A1533" s="102" t="s">
        <v>3766</v>
      </c>
      <c r="B1533" s="102" t="s">
        <v>3767</v>
      </c>
      <c r="C1533" s="102">
        <v>3</v>
      </c>
      <c r="D1533" s="102"/>
    </row>
    <row r="1534" spans="1:4">
      <c r="A1534" s="102" t="s">
        <v>3768</v>
      </c>
      <c r="B1534" s="102" t="s">
        <v>3769</v>
      </c>
      <c r="C1534" s="102">
        <v>3</v>
      </c>
      <c r="D1534" s="102"/>
    </row>
    <row r="1535" spans="1:4">
      <c r="A1535" s="102" t="s">
        <v>3770</v>
      </c>
      <c r="B1535" s="102" t="s">
        <v>3771</v>
      </c>
      <c r="C1535" s="102">
        <v>3</v>
      </c>
      <c r="D1535" s="102"/>
    </row>
    <row r="1536" spans="1:4">
      <c r="A1536" s="102" t="s">
        <v>3772</v>
      </c>
      <c r="B1536" s="102" t="s">
        <v>3773</v>
      </c>
      <c r="C1536" s="102">
        <v>3</v>
      </c>
      <c r="D1536" s="102"/>
    </row>
    <row r="1537" spans="1:4">
      <c r="A1537" s="102" t="s">
        <v>3774</v>
      </c>
      <c r="B1537" s="102" t="s">
        <v>3775</v>
      </c>
      <c r="C1537" s="102">
        <v>6</v>
      </c>
      <c r="D1537" s="102"/>
    </row>
    <row r="1538" spans="1:4">
      <c r="A1538" s="102" t="s">
        <v>3776</v>
      </c>
      <c r="B1538" s="102" t="s">
        <v>3777</v>
      </c>
      <c r="C1538" s="102">
        <v>3</v>
      </c>
      <c r="D1538" s="102"/>
    </row>
    <row r="1539" spans="1:4">
      <c r="A1539" s="102" t="s">
        <v>3778</v>
      </c>
      <c r="B1539" s="102" t="s">
        <v>3779</v>
      </c>
      <c r="C1539" s="102">
        <v>3</v>
      </c>
      <c r="D1539" s="102"/>
    </row>
    <row r="1540" spans="1:4">
      <c r="A1540" s="102" t="s">
        <v>3780</v>
      </c>
      <c r="B1540" s="102" t="s">
        <v>3781</v>
      </c>
      <c r="C1540" s="102">
        <v>3</v>
      </c>
      <c r="D1540" s="102"/>
    </row>
    <row r="1541" spans="1:4">
      <c r="A1541" s="102" t="s">
        <v>3782</v>
      </c>
      <c r="B1541" s="102" t="s">
        <v>3783</v>
      </c>
      <c r="C1541" s="102">
        <v>2</v>
      </c>
      <c r="D1541" s="102"/>
    </row>
    <row r="1542" spans="1:4">
      <c r="A1542" s="102" t="s">
        <v>3784</v>
      </c>
      <c r="B1542" s="102" t="s">
        <v>3785</v>
      </c>
      <c r="C1542" s="102">
        <v>2</v>
      </c>
      <c r="D1542" s="102"/>
    </row>
    <row r="1543" spans="1:4">
      <c r="A1543" s="102" t="s">
        <v>3786</v>
      </c>
      <c r="B1543" s="102" t="s">
        <v>3090</v>
      </c>
      <c r="C1543" s="102">
        <v>2</v>
      </c>
      <c r="D1543" s="102"/>
    </row>
    <row r="1544" spans="1:4" ht="30">
      <c r="A1544" s="102" t="s">
        <v>3787</v>
      </c>
      <c r="B1544" s="102" t="s">
        <v>3788</v>
      </c>
      <c r="C1544" s="102">
        <v>0</v>
      </c>
      <c r="D1544" s="102"/>
    </row>
    <row r="1545" spans="1:4" ht="30">
      <c r="A1545" s="102" t="s">
        <v>3789</v>
      </c>
      <c r="B1545" s="102" t="s">
        <v>3790</v>
      </c>
      <c r="C1545" s="102">
        <v>0</v>
      </c>
      <c r="D1545" s="102"/>
    </row>
    <row r="1546" spans="1:4">
      <c r="A1546" s="102" t="s">
        <v>3791</v>
      </c>
      <c r="B1546" s="102" t="s">
        <v>3792</v>
      </c>
      <c r="C1546" s="102">
        <v>0</v>
      </c>
      <c r="D1546" s="102"/>
    </row>
    <row r="1547" spans="1:4">
      <c r="A1547" s="102" t="s">
        <v>3793</v>
      </c>
      <c r="B1547" s="102" t="s">
        <v>3794</v>
      </c>
      <c r="C1547" s="102">
        <v>30</v>
      </c>
      <c r="D1547" s="102"/>
    </row>
    <row r="1548" spans="1:4">
      <c r="A1548" s="102" t="s">
        <v>3795</v>
      </c>
      <c r="B1548" s="102" t="s">
        <v>3796</v>
      </c>
      <c r="C1548" s="102">
        <v>2</v>
      </c>
      <c r="D1548" s="102"/>
    </row>
    <row r="1549" spans="1:4">
      <c r="A1549" s="102" t="s">
        <v>3797</v>
      </c>
      <c r="B1549" s="102" t="s">
        <v>3798</v>
      </c>
      <c r="C1549" s="102">
        <v>2</v>
      </c>
      <c r="D1549" s="102"/>
    </row>
    <row r="1550" spans="1:4">
      <c r="A1550" s="102" t="s">
        <v>3799</v>
      </c>
      <c r="B1550" s="102" t="s">
        <v>1621</v>
      </c>
      <c r="C1550" s="102">
        <v>2</v>
      </c>
      <c r="D1550" s="102"/>
    </row>
    <row r="1551" spans="1:4">
      <c r="A1551" s="102" t="s">
        <v>3800</v>
      </c>
      <c r="B1551" s="102" t="s">
        <v>3801</v>
      </c>
      <c r="C1551" s="102">
        <v>4</v>
      </c>
      <c r="D1551" s="102" t="s">
        <v>3466</v>
      </c>
    </row>
    <row r="1552" spans="1:4">
      <c r="A1552" s="102" t="s">
        <v>3802</v>
      </c>
      <c r="B1552" s="102" t="s">
        <v>3803</v>
      </c>
      <c r="C1552" s="102">
        <v>2</v>
      </c>
      <c r="D1552" s="102" t="s">
        <v>3466</v>
      </c>
    </row>
    <row r="1553" spans="1:4">
      <c r="A1553" s="102" t="s">
        <v>3804</v>
      </c>
      <c r="B1553" s="102" t="s">
        <v>3805</v>
      </c>
      <c r="C1553" s="102">
        <v>2</v>
      </c>
      <c r="D1553" s="102" t="s">
        <v>3466</v>
      </c>
    </row>
    <row r="1554" spans="1:4">
      <c r="A1554" s="102" t="s">
        <v>3806</v>
      </c>
      <c r="B1554" s="102" t="s">
        <v>3807</v>
      </c>
      <c r="C1554" s="102">
        <v>2</v>
      </c>
      <c r="D1554" s="102" t="s">
        <v>3466</v>
      </c>
    </row>
    <row r="1555" spans="1:4">
      <c r="A1555" s="102" t="s">
        <v>3808</v>
      </c>
      <c r="B1555" s="102" t="s">
        <v>3809</v>
      </c>
      <c r="C1555" s="102">
        <v>1</v>
      </c>
      <c r="D1555" s="102" t="s">
        <v>3466</v>
      </c>
    </row>
    <row r="1556" spans="1:4">
      <c r="A1556" s="102" t="s">
        <v>3810</v>
      </c>
      <c r="B1556" s="102" t="s">
        <v>3811</v>
      </c>
      <c r="C1556" s="102">
        <v>2</v>
      </c>
      <c r="D1556" s="102" t="s">
        <v>3466</v>
      </c>
    </row>
    <row r="1557" spans="1:4">
      <c r="A1557" s="102" t="s">
        <v>3812</v>
      </c>
      <c r="B1557" s="102" t="s">
        <v>3813</v>
      </c>
      <c r="C1557" s="102">
        <v>2</v>
      </c>
      <c r="D1557" s="102" t="s">
        <v>3466</v>
      </c>
    </row>
    <row r="1558" spans="1:4">
      <c r="A1558" s="102" t="s">
        <v>3814</v>
      </c>
      <c r="B1558" s="102" t="s">
        <v>3815</v>
      </c>
      <c r="C1558" s="102">
        <v>1</v>
      </c>
      <c r="D1558" s="102"/>
    </row>
    <row r="1559" spans="1:4">
      <c r="A1559" s="102" t="s">
        <v>3816</v>
      </c>
      <c r="B1559" s="102" t="s">
        <v>3817</v>
      </c>
      <c r="C1559" s="102">
        <v>1</v>
      </c>
      <c r="D1559" s="102"/>
    </row>
    <row r="1560" spans="1:4">
      <c r="A1560" s="102" t="s">
        <v>3818</v>
      </c>
      <c r="B1560" s="102" t="s">
        <v>3819</v>
      </c>
      <c r="C1560" s="102">
        <v>3</v>
      </c>
      <c r="D1560" s="102" t="s">
        <v>3466</v>
      </c>
    </row>
    <row r="1561" spans="1:4">
      <c r="A1561" s="102" t="s">
        <v>3820</v>
      </c>
      <c r="B1561" s="102" t="s">
        <v>3821</v>
      </c>
      <c r="C1561" s="102">
        <v>1</v>
      </c>
      <c r="D1561" s="102" t="s">
        <v>3466</v>
      </c>
    </row>
    <row r="1562" spans="1:4">
      <c r="A1562" s="102" t="s">
        <v>3822</v>
      </c>
      <c r="B1562" s="102" t="s">
        <v>3823</v>
      </c>
      <c r="C1562" s="102">
        <v>1</v>
      </c>
      <c r="D1562" s="102" t="s">
        <v>3466</v>
      </c>
    </row>
    <row r="1563" spans="1:4" ht="30">
      <c r="A1563" s="102" t="s">
        <v>3824</v>
      </c>
      <c r="B1563" s="102" t="s">
        <v>3825</v>
      </c>
      <c r="C1563" s="102">
        <v>1</v>
      </c>
      <c r="D1563" s="102"/>
    </row>
    <row r="1564" spans="1:4">
      <c r="A1564" s="102" t="s">
        <v>3826</v>
      </c>
      <c r="B1564" s="102" t="s">
        <v>3827</v>
      </c>
      <c r="C1564" s="102">
        <v>1</v>
      </c>
      <c r="D1564" s="102" t="s">
        <v>3466</v>
      </c>
    </row>
    <row r="1565" spans="1:4" ht="30">
      <c r="A1565" s="102" t="s">
        <v>3828</v>
      </c>
      <c r="B1565" s="102" t="s">
        <v>3829</v>
      </c>
      <c r="C1565" s="102">
        <v>2</v>
      </c>
      <c r="D1565" s="102" t="s">
        <v>3466</v>
      </c>
    </row>
    <row r="1566" spans="1:4">
      <c r="A1566" s="102" t="s">
        <v>3830</v>
      </c>
      <c r="B1566" s="102" t="s">
        <v>3831</v>
      </c>
      <c r="C1566" s="102">
        <v>1</v>
      </c>
      <c r="D1566" s="102"/>
    </row>
    <row r="1567" spans="1:4">
      <c r="A1567" s="102" t="s">
        <v>3832</v>
      </c>
      <c r="B1567" s="102" t="s">
        <v>3833</v>
      </c>
      <c r="C1567" s="102">
        <v>1</v>
      </c>
      <c r="D1567" s="102" t="s">
        <v>3466</v>
      </c>
    </row>
    <row r="1568" spans="1:4">
      <c r="A1568" s="102" t="s">
        <v>3834</v>
      </c>
      <c r="B1568" s="102" t="s">
        <v>3835</v>
      </c>
      <c r="C1568" s="102">
        <v>1</v>
      </c>
      <c r="D1568" s="102" t="s">
        <v>3466</v>
      </c>
    </row>
    <row r="1569" spans="1:4">
      <c r="A1569" s="102" t="s">
        <v>3836</v>
      </c>
      <c r="B1569" s="102" t="s">
        <v>3837</v>
      </c>
      <c r="C1569" s="102">
        <v>1</v>
      </c>
      <c r="D1569" s="102" t="s">
        <v>3466</v>
      </c>
    </row>
    <row r="1570" spans="1:4">
      <c r="A1570" s="102" t="s">
        <v>3838</v>
      </c>
      <c r="B1570" s="102" t="s">
        <v>3839</v>
      </c>
      <c r="C1570" s="102">
        <v>2</v>
      </c>
      <c r="D1570" s="102"/>
    </row>
    <row r="1571" spans="1:4">
      <c r="A1571" s="102" t="s">
        <v>3840</v>
      </c>
      <c r="B1571" s="102" t="s">
        <v>3841</v>
      </c>
      <c r="C1571" s="102">
        <v>4</v>
      </c>
      <c r="D1571" s="102"/>
    </row>
    <row r="1572" spans="1:4">
      <c r="A1572" s="102" t="s">
        <v>3842</v>
      </c>
      <c r="B1572" s="102" t="s">
        <v>3843</v>
      </c>
      <c r="C1572" s="102">
        <v>6</v>
      </c>
      <c r="D1572" s="102"/>
    </row>
    <row r="1573" spans="1:4">
      <c r="A1573" s="102" t="s">
        <v>3844</v>
      </c>
      <c r="B1573" s="102" t="s">
        <v>3845</v>
      </c>
      <c r="C1573" s="102">
        <v>6</v>
      </c>
      <c r="D1573" s="102"/>
    </row>
    <row r="1574" spans="1:4">
      <c r="A1574" s="102" t="s">
        <v>3846</v>
      </c>
      <c r="B1574" s="102" t="s">
        <v>3847</v>
      </c>
      <c r="C1574" s="102">
        <v>4</v>
      </c>
      <c r="D1574" s="102"/>
    </row>
    <row r="1575" spans="1:4">
      <c r="A1575" s="102" t="s">
        <v>3848</v>
      </c>
      <c r="B1575" s="102" t="s">
        <v>3849</v>
      </c>
      <c r="C1575" s="102">
        <v>5</v>
      </c>
      <c r="D1575" s="102"/>
    </row>
    <row r="1576" spans="1:4">
      <c r="A1576" s="102" t="s">
        <v>3850</v>
      </c>
      <c r="B1576" s="102" t="s">
        <v>3851</v>
      </c>
      <c r="C1576" s="102">
        <v>2</v>
      </c>
      <c r="D1576" s="102"/>
    </row>
    <row r="1577" spans="1:4">
      <c r="A1577" s="102" t="s">
        <v>3852</v>
      </c>
      <c r="B1577" s="102" t="s">
        <v>3853</v>
      </c>
      <c r="C1577" s="102">
        <v>2</v>
      </c>
      <c r="D1577" s="102"/>
    </row>
    <row r="1578" spans="1:4">
      <c r="A1578" s="102" t="s">
        <v>3854</v>
      </c>
      <c r="B1578" s="102" t="s">
        <v>3855</v>
      </c>
      <c r="C1578" s="102">
        <v>6</v>
      </c>
      <c r="D1578" s="102"/>
    </row>
    <row r="1579" spans="1:4">
      <c r="A1579" s="102" t="s">
        <v>3856</v>
      </c>
      <c r="B1579" s="102" t="s">
        <v>3857</v>
      </c>
      <c r="C1579" s="102">
        <v>6</v>
      </c>
      <c r="D1579" s="102"/>
    </row>
    <row r="1580" spans="1:4" ht="30">
      <c r="A1580" s="102" t="s">
        <v>3858</v>
      </c>
      <c r="B1580" s="102" t="s">
        <v>3859</v>
      </c>
      <c r="C1580" s="102">
        <v>5</v>
      </c>
      <c r="D1580" s="102"/>
    </row>
    <row r="1581" spans="1:4">
      <c r="A1581" s="102" t="s">
        <v>3860</v>
      </c>
      <c r="B1581" s="102" t="s">
        <v>3861</v>
      </c>
      <c r="C1581" s="102">
        <v>4</v>
      </c>
      <c r="D1581" s="102"/>
    </row>
    <row r="1582" spans="1:4">
      <c r="A1582" s="102" t="s">
        <v>3862</v>
      </c>
      <c r="B1582" s="102" t="s">
        <v>3863</v>
      </c>
      <c r="C1582" s="102">
        <v>6</v>
      </c>
      <c r="D1582" s="102"/>
    </row>
    <row r="1583" spans="1:4">
      <c r="A1583" s="102" t="s">
        <v>3864</v>
      </c>
      <c r="B1583" s="102" t="s">
        <v>3865</v>
      </c>
      <c r="C1583" s="102">
        <v>3</v>
      </c>
      <c r="D1583" s="102"/>
    </row>
    <row r="1584" spans="1:4" ht="30">
      <c r="A1584" s="102" t="s">
        <v>3866</v>
      </c>
      <c r="B1584" s="102" t="s">
        <v>3867</v>
      </c>
      <c r="C1584" s="102">
        <v>3</v>
      </c>
      <c r="D1584" s="102"/>
    </row>
    <row r="1585" spans="1:4" ht="30">
      <c r="A1585" s="102" t="s">
        <v>3868</v>
      </c>
      <c r="B1585" s="102" t="s">
        <v>3869</v>
      </c>
      <c r="C1585" s="102">
        <v>3</v>
      </c>
      <c r="D1585" s="102"/>
    </row>
    <row r="1586" spans="1:4" ht="30">
      <c r="A1586" s="102" t="s">
        <v>3870</v>
      </c>
      <c r="B1586" s="102" t="s">
        <v>3871</v>
      </c>
      <c r="C1586" s="102">
        <v>3</v>
      </c>
      <c r="D1586" s="102"/>
    </row>
    <row r="1587" spans="1:4" ht="30">
      <c r="A1587" s="102" t="s">
        <v>3872</v>
      </c>
      <c r="B1587" s="102" t="s">
        <v>3873</v>
      </c>
      <c r="C1587" s="102">
        <v>3</v>
      </c>
      <c r="D1587" s="102"/>
    </row>
    <row r="1588" spans="1:4" ht="30">
      <c r="A1588" s="102" t="s">
        <v>3874</v>
      </c>
      <c r="B1588" s="102" t="s">
        <v>3875</v>
      </c>
      <c r="C1588" s="102">
        <v>3</v>
      </c>
      <c r="D1588" s="102"/>
    </row>
    <row r="1589" spans="1:4">
      <c r="A1589" s="102" t="s">
        <v>3876</v>
      </c>
      <c r="B1589" s="102" t="s">
        <v>3877</v>
      </c>
      <c r="C1589" s="102">
        <v>3</v>
      </c>
      <c r="D1589" s="102"/>
    </row>
    <row r="1590" spans="1:4">
      <c r="A1590" s="102" t="s">
        <v>3878</v>
      </c>
      <c r="B1590" s="102" t="s">
        <v>3879</v>
      </c>
      <c r="C1590" s="102">
        <v>3</v>
      </c>
      <c r="D1590" s="102"/>
    </row>
    <row r="1591" spans="1:4" ht="30">
      <c r="A1591" s="102" t="s">
        <v>3880</v>
      </c>
      <c r="B1591" s="102" t="s">
        <v>3881</v>
      </c>
      <c r="C1591" s="102">
        <v>3</v>
      </c>
      <c r="D1591" s="102"/>
    </row>
    <row r="1592" spans="1:4" ht="30">
      <c r="A1592" s="102" t="s">
        <v>3882</v>
      </c>
      <c r="B1592" s="102" t="s">
        <v>3883</v>
      </c>
      <c r="C1592" s="102">
        <v>3</v>
      </c>
      <c r="D1592" s="102"/>
    </row>
    <row r="1593" spans="1:4" ht="30">
      <c r="A1593" s="102" t="s">
        <v>3884</v>
      </c>
      <c r="B1593" s="102" t="s">
        <v>3885</v>
      </c>
      <c r="C1593" s="102">
        <v>3</v>
      </c>
      <c r="D1593" s="102"/>
    </row>
    <row r="1594" spans="1:4">
      <c r="A1594" s="102" t="s">
        <v>3886</v>
      </c>
      <c r="B1594" s="102" t="s">
        <v>3887</v>
      </c>
      <c r="C1594" s="102">
        <v>3</v>
      </c>
      <c r="D1594" s="102"/>
    </row>
    <row r="1595" spans="1:4">
      <c r="A1595" s="102" t="s">
        <v>3888</v>
      </c>
      <c r="B1595" s="102" t="s">
        <v>3889</v>
      </c>
      <c r="C1595" s="102">
        <v>6</v>
      </c>
      <c r="D1595" s="102"/>
    </row>
    <row r="1596" spans="1:4">
      <c r="A1596" s="102" t="s">
        <v>3890</v>
      </c>
      <c r="B1596" s="102" t="s">
        <v>3891</v>
      </c>
      <c r="C1596" s="102">
        <v>3</v>
      </c>
      <c r="D1596" s="102"/>
    </row>
    <row r="1597" spans="1:4">
      <c r="A1597" s="102" t="s">
        <v>3892</v>
      </c>
      <c r="B1597" s="102" t="s">
        <v>3893</v>
      </c>
      <c r="C1597" s="102">
        <v>3</v>
      </c>
      <c r="D1597" s="102"/>
    </row>
    <row r="1598" spans="1:4" ht="30">
      <c r="A1598" s="102" t="s">
        <v>3894</v>
      </c>
      <c r="B1598" s="102" t="s">
        <v>3895</v>
      </c>
      <c r="C1598" s="102">
        <v>3</v>
      </c>
      <c r="D1598" s="102"/>
    </row>
    <row r="1599" spans="1:4">
      <c r="A1599" s="102" t="s">
        <v>3896</v>
      </c>
      <c r="B1599" s="102" t="s">
        <v>3897</v>
      </c>
      <c r="C1599" s="102">
        <v>6</v>
      </c>
      <c r="D1599" s="102"/>
    </row>
    <row r="1600" spans="1:4">
      <c r="A1600" s="102" t="s">
        <v>3898</v>
      </c>
      <c r="B1600" s="102" t="s">
        <v>3899</v>
      </c>
      <c r="C1600" s="102">
        <v>6</v>
      </c>
      <c r="D1600" s="102"/>
    </row>
    <row r="1601" spans="1:4" ht="30">
      <c r="A1601" s="102" t="s">
        <v>3900</v>
      </c>
      <c r="B1601" s="102" t="s">
        <v>3901</v>
      </c>
      <c r="C1601" s="102">
        <v>6</v>
      </c>
      <c r="D1601" s="102"/>
    </row>
    <row r="1602" spans="1:4" ht="30">
      <c r="A1602" s="102" t="s">
        <v>3902</v>
      </c>
      <c r="B1602" s="102" t="s">
        <v>3903</v>
      </c>
      <c r="C1602" s="102">
        <v>6</v>
      </c>
      <c r="D1602" s="102"/>
    </row>
    <row r="1603" spans="1:4" ht="30">
      <c r="A1603" s="102" t="s">
        <v>3904</v>
      </c>
      <c r="B1603" s="102" t="s">
        <v>3905</v>
      </c>
      <c r="C1603" s="102">
        <v>6</v>
      </c>
      <c r="D1603" s="102"/>
    </row>
    <row r="1604" spans="1:4">
      <c r="A1604" s="102" t="s">
        <v>3906</v>
      </c>
      <c r="B1604" s="102" t="s">
        <v>3907</v>
      </c>
      <c r="C1604" s="102">
        <v>6</v>
      </c>
      <c r="D1604" s="102"/>
    </row>
    <row r="1605" spans="1:4">
      <c r="A1605" s="102" t="s">
        <v>3908</v>
      </c>
      <c r="B1605" s="102" t="s">
        <v>3909</v>
      </c>
      <c r="C1605" s="102">
        <v>6</v>
      </c>
      <c r="D1605" s="102"/>
    </row>
    <row r="1606" spans="1:4">
      <c r="A1606" s="102" t="s">
        <v>3910</v>
      </c>
      <c r="B1606" s="102" t="s">
        <v>3911</v>
      </c>
      <c r="C1606" s="102">
        <v>6</v>
      </c>
      <c r="D1606" s="102"/>
    </row>
    <row r="1607" spans="1:4" ht="30">
      <c r="A1607" s="102" t="s">
        <v>3912</v>
      </c>
      <c r="B1607" s="102" t="s">
        <v>3913</v>
      </c>
      <c r="C1607" s="102">
        <v>6</v>
      </c>
      <c r="D1607" s="102"/>
    </row>
    <row r="1608" spans="1:4">
      <c r="A1608" s="102" t="s">
        <v>3914</v>
      </c>
      <c r="B1608" s="102" t="s">
        <v>3915</v>
      </c>
      <c r="C1608" s="102">
        <v>6</v>
      </c>
      <c r="D1608" s="102"/>
    </row>
    <row r="1609" spans="1:4">
      <c r="A1609" s="102" t="s">
        <v>3916</v>
      </c>
      <c r="B1609" s="102" t="s">
        <v>3917</v>
      </c>
      <c r="C1609" s="102">
        <v>6</v>
      </c>
      <c r="D1609" s="102"/>
    </row>
    <row r="1610" spans="1:4" ht="30">
      <c r="A1610" s="102" t="s">
        <v>3918</v>
      </c>
      <c r="B1610" s="102" t="s">
        <v>3919</v>
      </c>
      <c r="C1610" s="102">
        <v>3</v>
      </c>
      <c r="D1610" s="102"/>
    </row>
    <row r="1611" spans="1:4">
      <c r="A1611" s="102" t="s">
        <v>3920</v>
      </c>
      <c r="B1611" s="102" t="s">
        <v>3921</v>
      </c>
      <c r="C1611" s="102">
        <v>6</v>
      </c>
      <c r="D1611" s="102"/>
    </row>
    <row r="1612" spans="1:4" ht="30">
      <c r="A1612" s="102" t="s">
        <v>3922</v>
      </c>
      <c r="B1612" s="102" t="s">
        <v>3923</v>
      </c>
      <c r="C1612" s="102">
        <v>6</v>
      </c>
      <c r="D1612" s="102" t="s">
        <v>3466</v>
      </c>
    </row>
    <row r="1613" spans="1:4">
      <c r="A1613" s="102" t="s">
        <v>3924</v>
      </c>
      <c r="B1613" s="102" t="s">
        <v>3925</v>
      </c>
      <c r="C1613" s="102">
        <v>6</v>
      </c>
      <c r="D1613" s="102" t="s">
        <v>3466</v>
      </c>
    </row>
    <row r="1614" spans="1:4">
      <c r="A1614" s="102" t="s">
        <v>3926</v>
      </c>
      <c r="B1614" s="102" t="s">
        <v>3927</v>
      </c>
      <c r="C1614" s="102">
        <v>6</v>
      </c>
      <c r="D1614" s="102" t="s">
        <v>3466</v>
      </c>
    </row>
    <row r="1615" spans="1:4">
      <c r="A1615" s="102" t="s">
        <v>3928</v>
      </c>
      <c r="B1615" s="102" t="s">
        <v>3929</v>
      </c>
      <c r="C1615" s="102">
        <v>6</v>
      </c>
      <c r="D1615" s="102" t="s">
        <v>3466</v>
      </c>
    </row>
    <row r="1616" spans="1:4">
      <c r="A1616" s="102" t="s">
        <v>3930</v>
      </c>
      <c r="B1616" s="102" t="s">
        <v>3931</v>
      </c>
      <c r="C1616" s="102">
        <v>4</v>
      </c>
      <c r="D1616" s="102" t="s">
        <v>3468</v>
      </c>
    </row>
    <row r="1617" spans="1:4">
      <c r="A1617" s="102" t="s">
        <v>3932</v>
      </c>
      <c r="B1617" s="102" t="s">
        <v>3933</v>
      </c>
      <c r="C1617" s="102">
        <v>2</v>
      </c>
      <c r="D1617" s="102" t="s">
        <v>3468</v>
      </c>
    </row>
    <row r="1618" spans="1:4">
      <c r="A1618" s="102" t="s">
        <v>3934</v>
      </c>
      <c r="B1618" s="102" t="s">
        <v>2930</v>
      </c>
      <c r="C1618" s="102">
        <v>2</v>
      </c>
      <c r="D1618" s="102" t="s">
        <v>3468</v>
      </c>
    </row>
    <row r="1619" spans="1:4">
      <c r="A1619" s="102" t="s">
        <v>3935</v>
      </c>
      <c r="B1619" s="102" t="s">
        <v>3936</v>
      </c>
      <c r="C1619" s="102">
        <v>1</v>
      </c>
      <c r="D1619" s="102" t="s">
        <v>3468</v>
      </c>
    </row>
    <row r="1620" spans="1:4">
      <c r="A1620" s="102" t="s">
        <v>3937</v>
      </c>
      <c r="B1620" s="102" t="s">
        <v>3938</v>
      </c>
      <c r="C1620" s="102">
        <v>1</v>
      </c>
      <c r="D1620" s="102" t="s">
        <v>3468</v>
      </c>
    </row>
    <row r="1621" spans="1:4">
      <c r="A1621" s="102" t="s">
        <v>3939</v>
      </c>
      <c r="B1621" s="102" t="s">
        <v>3940</v>
      </c>
      <c r="C1621" s="102">
        <v>2</v>
      </c>
      <c r="D1621" s="102" t="s">
        <v>3468</v>
      </c>
    </row>
    <row r="1622" spans="1:4">
      <c r="A1622" s="102" t="s">
        <v>3941</v>
      </c>
      <c r="B1622" s="102" t="s">
        <v>3942</v>
      </c>
      <c r="C1622" s="102">
        <v>2</v>
      </c>
      <c r="D1622" s="102" t="s">
        <v>3468</v>
      </c>
    </row>
    <row r="1623" spans="1:4">
      <c r="A1623" s="102" t="s">
        <v>3943</v>
      </c>
      <c r="B1623" s="102" t="s">
        <v>3944</v>
      </c>
      <c r="C1623" s="102">
        <v>2</v>
      </c>
      <c r="D1623" s="102" t="s">
        <v>3468</v>
      </c>
    </row>
    <row r="1624" spans="1:4">
      <c r="A1624" s="102" t="s">
        <v>3945</v>
      </c>
      <c r="B1624" s="102" t="s">
        <v>3946</v>
      </c>
      <c r="C1624" s="102">
        <v>1</v>
      </c>
      <c r="D1624" s="102" t="s">
        <v>3468</v>
      </c>
    </row>
    <row r="1625" spans="1:4">
      <c r="A1625" s="102" t="s">
        <v>3947</v>
      </c>
      <c r="B1625" s="102" t="s">
        <v>3948</v>
      </c>
      <c r="C1625" s="102">
        <v>2</v>
      </c>
      <c r="D1625" s="102" t="s">
        <v>3466</v>
      </c>
    </row>
    <row r="1626" spans="1:4">
      <c r="A1626" s="102" t="s">
        <v>3949</v>
      </c>
      <c r="B1626" s="102" t="s">
        <v>3950</v>
      </c>
      <c r="C1626" s="102">
        <v>2</v>
      </c>
      <c r="D1626" s="102" t="s">
        <v>3466</v>
      </c>
    </row>
    <row r="1627" spans="1:4">
      <c r="A1627" s="102" t="s">
        <v>3951</v>
      </c>
      <c r="B1627" s="102" t="s">
        <v>3952</v>
      </c>
      <c r="C1627" s="102">
        <v>3</v>
      </c>
      <c r="D1627" s="102" t="s">
        <v>3468</v>
      </c>
    </row>
    <row r="1628" spans="1:4">
      <c r="A1628" s="102" t="s">
        <v>3953</v>
      </c>
      <c r="B1628" s="102" t="s">
        <v>3954</v>
      </c>
      <c r="C1628" s="102">
        <v>3</v>
      </c>
      <c r="D1628" s="102" t="s">
        <v>3468</v>
      </c>
    </row>
    <row r="1629" spans="1:4">
      <c r="A1629" s="102" t="s">
        <v>3955</v>
      </c>
      <c r="B1629" s="102" t="s">
        <v>3956</v>
      </c>
      <c r="C1629" s="102">
        <v>1</v>
      </c>
      <c r="D1629" s="102" t="s">
        <v>3468</v>
      </c>
    </row>
    <row r="1630" spans="1:4">
      <c r="A1630" s="102" t="s">
        <v>3957</v>
      </c>
      <c r="B1630" s="102" t="s">
        <v>2435</v>
      </c>
      <c r="C1630" s="102">
        <v>1</v>
      </c>
      <c r="D1630" s="102" t="s">
        <v>3468</v>
      </c>
    </row>
    <row r="1631" spans="1:4">
      <c r="A1631" s="102" t="s">
        <v>3958</v>
      </c>
      <c r="B1631" s="102" t="s">
        <v>3959</v>
      </c>
      <c r="C1631" s="102">
        <v>1</v>
      </c>
      <c r="D1631" s="102" t="s">
        <v>3468</v>
      </c>
    </row>
    <row r="1632" spans="1:4">
      <c r="A1632" s="102" t="s">
        <v>3960</v>
      </c>
      <c r="B1632" s="102" t="s">
        <v>3961</v>
      </c>
      <c r="C1632" s="102">
        <v>1</v>
      </c>
      <c r="D1632" s="102" t="s">
        <v>3468</v>
      </c>
    </row>
    <row r="1633" spans="1:4">
      <c r="A1633" s="102" t="s">
        <v>3962</v>
      </c>
      <c r="B1633" s="102" t="s">
        <v>3963</v>
      </c>
      <c r="C1633" s="102">
        <v>1</v>
      </c>
      <c r="D1633" s="102" t="s">
        <v>3466</v>
      </c>
    </row>
    <row r="1634" spans="1:4">
      <c r="A1634" s="102" t="s">
        <v>3964</v>
      </c>
      <c r="B1634" s="102" t="s">
        <v>3965</v>
      </c>
      <c r="C1634" s="102">
        <v>1</v>
      </c>
      <c r="D1634" s="102"/>
    </row>
    <row r="1635" spans="1:4">
      <c r="A1635" s="102" t="s">
        <v>3966</v>
      </c>
      <c r="B1635" s="102" t="s">
        <v>3967</v>
      </c>
      <c r="C1635" s="102">
        <v>2</v>
      </c>
      <c r="D1635" s="102" t="s">
        <v>3468</v>
      </c>
    </row>
    <row r="1636" spans="1:4">
      <c r="A1636" s="102" t="s">
        <v>3968</v>
      </c>
      <c r="B1636" s="102" t="s">
        <v>3969</v>
      </c>
      <c r="C1636" s="102">
        <v>3</v>
      </c>
      <c r="D1636" s="102" t="s">
        <v>3468</v>
      </c>
    </row>
    <row r="1637" spans="1:4">
      <c r="A1637" s="102" t="s">
        <v>3970</v>
      </c>
      <c r="B1637" s="102" t="s">
        <v>3971</v>
      </c>
      <c r="C1637" s="102">
        <v>1</v>
      </c>
      <c r="D1637" s="102"/>
    </row>
    <row r="1638" spans="1:4">
      <c r="A1638" s="102" t="s">
        <v>3972</v>
      </c>
      <c r="B1638" s="102" t="s">
        <v>3973</v>
      </c>
      <c r="C1638" s="102">
        <v>1</v>
      </c>
      <c r="D1638" s="102" t="s">
        <v>3468</v>
      </c>
    </row>
    <row r="1639" spans="1:4">
      <c r="A1639" s="102" t="s">
        <v>3974</v>
      </c>
      <c r="B1639" s="102" t="s">
        <v>3975</v>
      </c>
      <c r="C1639" s="102">
        <v>2</v>
      </c>
      <c r="D1639" s="102" t="s">
        <v>3468</v>
      </c>
    </row>
    <row r="1640" spans="1:4">
      <c r="A1640" s="102" t="s">
        <v>3976</v>
      </c>
      <c r="B1640" s="102" t="s">
        <v>3977</v>
      </c>
      <c r="C1640" s="102">
        <v>1</v>
      </c>
      <c r="D1640" s="102" t="s">
        <v>3468</v>
      </c>
    </row>
    <row r="1641" spans="1:4">
      <c r="A1641" s="102" t="s">
        <v>3978</v>
      </c>
      <c r="B1641" s="102" t="s">
        <v>3979</v>
      </c>
      <c r="C1641" s="102">
        <v>1</v>
      </c>
      <c r="D1641" s="102" t="s">
        <v>3468</v>
      </c>
    </row>
    <row r="1642" spans="1:4">
      <c r="A1642" s="102" t="s">
        <v>3980</v>
      </c>
      <c r="B1642" s="102" t="s">
        <v>3981</v>
      </c>
      <c r="C1642" s="102">
        <v>1</v>
      </c>
      <c r="D1642" s="102" t="s">
        <v>3466</v>
      </c>
    </row>
    <row r="1643" spans="1:4">
      <c r="A1643" s="102" t="s">
        <v>3982</v>
      </c>
      <c r="B1643" s="102" t="s">
        <v>3983</v>
      </c>
      <c r="C1643" s="102">
        <v>1</v>
      </c>
      <c r="D1643" s="102" t="s">
        <v>3468</v>
      </c>
    </row>
    <row r="1644" spans="1:4">
      <c r="A1644" s="102" t="s">
        <v>3984</v>
      </c>
      <c r="B1644" s="102" t="s">
        <v>3985</v>
      </c>
      <c r="C1644" s="102">
        <v>1</v>
      </c>
      <c r="D1644" s="102" t="s">
        <v>3468</v>
      </c>
    </row>
    <row r="1645" spans="1:4">
      <c r="A1645" s="102" t="s">
        <v>3986</v>
      </c>
      <c r="B1645" s="102" t="s">
        <v>3987</v>
      </c>
      <c r="C1645" s="102">
        <v>5</v>
      </c>
      <c r="D1645" s="102" t="s">
        <v>3467</v>
      </c>
    </row>
    <row r="1646" spans="1:4">
      <c r="A1646" s="102" t="s">
        <v>3988</v>
      </c>
      <c r="B1646" s="102" t="s">
        <v>3989</v>
      </c>
      <c r="C1646" s="102">
        <v>5</v>
      </c>
      <c r="D1646" s="102" t="s">
        <v>3467</v>
      </c>
    </row>
    <row r="1647" spans="1:4">
      <c r="A1647" s="102" t="s">
        <v>3990</v>
      </c>
      <c r="B1647" s="102" t="s">
        <v>3991</v>
      </c>
      <c r="C1647" s="102">
        <v>2</v>
      </c>
      <c r="D1647" s="102" t="s">
        <v>3468</v>
      </c>
    </row>
    <row r="1648" spans="1:4">
      <c r="A1648" s="102" t="s">
        <v>3992</v>
      </c>
      <c r="B1648" s="102" t="s">
        <v>3993</v>
      </c>
      <c r="C1648" s="102">
        <v>1</v>
      </c>
      <c r="D1648" s="102" t="s">
        <v>3468</v>
      </c>
    </row>
    <row r="1649" spans="1:4">
      <c r="A1649" s="102" t="s">
        <v>3994</v>
      </c>
      <c r="B1649" s="102" t="s">
        <v>3995</v>
      </c>
      <c r="C1649" s="102">
        <v>1</v>
      </c>
      <c r="D1649" s="102" t="s">
        <v>3468</v>
      </c>
    </row>
    <row r="1650" spans="1:4">
      <c r="A1650" s="102" t="s">
        <v>3996</v>
      </c>
      <c r="B1650" s="102" t="s">
        <v>3997</v>
      </c>
      <c r="C1650" s="102">
        <v>1</v>
      </c>
      <c r="D1650" s="102" t="s">
        <v>3466</v>
      </c>
    </row>
    <row r="1651" spans="1:4">
      <c r="A1651" s="102" t="s">
        <v>3998</v>
      </c>
      <c r="B1651" s="102" t="s">
        <v>3999</v>
      </c>
      <c r="C1651" s="102">
        <v>2</v>
      </c>
      <c r="D1651" s="102" t="s">
        <v>3468</v>
      </c>
    </row>
    <row r="1652" spans="1:4">
      <c r="A1652" s="102" t="s">
        <v>4000</v>
      </c>
      <c r="B1652" s="102" t="s">
        <v>4001</v>
      </c>
      <c r="C1652" s="102">
        <v>2</v>
      </c>
      <c r="D1652" s="102" t="s">
        <v>3468</v>
      </c>
    </row>
    <row r="1653" spans="1:4">
      <c r="A1653" s="102" t="s">
        <v>4002</v>
      </c>
      <c r="B1653" s="102" t="s">
        <v>4003</v>
      </c>
      <c r="C1653" s="102">
        <v>1</v>
      </c>
      <c r="D1653" s="102" t="s">
        <v>3468</v>
      </c>
    </row>
    <row r="1654" spans="1:4" ht="30">
      <c r="A1654" s="102" t="s">
        <v>4004</v>
      </c>
      <c r="B1654" s="102" t="s">
        <v>4005</v>
      </c>
      <c r="C1654" s="102">
        <v>2</v>
      </c>
      <c r="D1654" s="102" t="s">
        <v>3468</v>
      </c>
    </row>
    <row r="1655" spans="1:4" ht="30">
      <c r="A1655" s="102" t="s">
        <v>4006</v>
      </c>
      <c r="B1655" s="102" t="s">
        <v>4007</v>
      </c>
      <c r="C1655" s="102">
        <v>1</v>
      </c>
      <c r="D1655" s="102" t="s">
        <v>3466</v>
      </c>
    </row>
    <row r="1656" spans="1:4">
      <c r="A1656" s="102" t="s">
        <v>4008</v>
      </c>
      <c r="B1656" s="102" t="s">
        <v>4009</v>
      </c>
      <c r="C1656" s="102">
        <v>1</v>
      </c>
      <c r="D1656" s="102" t="s">
        <v>3468</v>
      </c>
    </row>
    <row r="1657" spans="1:4" ht="30">
      <c r="A1657" s="102" t="s">
        <v>4010</v>
      </c>
      <c r="B1657" s="102" t="s">
        <v>4011</v>
      </c>
      <c r="C1657" s="102">
        <v>2</v>
      </c>
      <c r="D1657" s="102" t="s">
        <v>3468</v>
      </c>
    </row>
    <row r="1658" spans="1:4" ht="30">
      <c r="A1658" s="102" t="s">
        <v>4012</v>
      </c>
      <c r="B1658" s="102" t="s">
        <v>4013</v>
      </c>
      <c r="C1658" s="102">
        <v>2</v>
      </c>
      <c r="D1658" s="102" t="s">
        <v>3468</v>
      </c>
    </row>
    <row r="1659" spans="1:4">
      <c r="A1659" s="102" t="s">
        <v>4014</v>
      </c>
      <c r="B1659" s="102" t="s">
        <v>4015</v>
      </c>
      <c r="C1659" s="102">
        <v>2</v>
      </c>
      <c r="D1659" s="102" t="s">
        <v>3468</v>
      </c>
    </row>
    <row r="1660" spans="1:4">
      <c r="A1660" s="102" t="s">
        <v>4016</v>
      </c>
      <c r="B1660" s="102" t="s">
        <v>4017</v>
      </c>
      <c r="C1660" s="102">
        <v>1</v>
      </c>
      <c r="D1660" s="102" t="s">
        <v>3468</v>
      </c>
    </row>
    <row r="1661" spans="1:4">
      <c r="A1661" s="102" t="s">
        <v>4018</v>
      </c>
      <c r="B1661" s="102" t="s">
        <v>4019</v>
      </c>
      <c r="C1661" s="102">
        <v>1</v>
      </c>
      <c r="D1661" s="102" t="s">
        <v>3468</v>
      </c>
    </row>
    <row r="1662" spans="1:4">
      <c r="A1662" s="102" t="s">
        <v>4020</v>
      </c>
      <c r="B1662" s="102" t="s">
        <v>4021</v>
      </c>
      <c r="C1662" s="102">
        <v>1</v>
      </c>
      <c r="D1662" s="102" t="s">
        <v>3468</v>
      </c>
    </row>
    <row r="1663" spans="1:4">
      <c r="A1663" s="102" t="s">
        <v>4022</v>
      </c>
      <c r="B1663" s="102" t="s">
        <v>4023</v>
      </c>
      <c r="C1663" s="102">
        <v>3</v>
      </c>
      <c r="D1663" s="102" t="s">
        <v>3468</v>
      </c>
    </row>
    <row r="1664" spans="1:4">
      <c r="A1664" s="102" t="s">
        <v>4024</v>
      </c>
      <c r="B1664" s="102" t="s">
        <v>4025</v>
      </c>
      <c r="C1664" s="102">
        <v>3</v>
      </c>
      <c r="D1664" s="102" t="s">
        <v>3468</v>
      </c>
    </row>
    <row r="1665" spans="1:4">
      <c r="A1665" s="102" t="s">
        <v>4026</v>
      </c>
      <c r="B1665" s="102" t="s">
        <v>4027</v>
      </c>
      <c r="C1665" s="102">
        <v>3</v>
      </c>
      <c r="D1665" s="102" t="s">
        <v>3468</v>
      </c>
    </row>
    <row r="1666" spans="1:4">
      <c r="A1666" s="102" t="s">
        <v>4028</v>
      </c>
      <c r="B1666" s="102" t="s">
        <v>4029</v>
      </c>
      <c r="C1666" s="102">
        <v>0</v>
      </c>
      <c r="D1666" s="102"/>
    </row>
    <row r="1667" spans="1:4">
      <c r="A1667" s="102" t="s">
        <v>4030</v>
      </c>
      <c r="B1667" s="102" t="s">
        <v>3803</v>
      </c>
      <c r="C1667" s="102">
        <v>6</v>
      </c>
      <c r="D1667" s="102"/>
    </row>
    <row r="1668" spans="1:4">
      <c r="A1668" s="102" t="s">
        <v>4031</v>
      </c>
      <c r="B1668" s="102" t="s">
        <v>3333</v>
      </c>
      <c r="C1668" s="102">
        <v>2</v>
      </c>
      <c r="D1668" s="102"/>
    </row>
    <row r="1669" spans="1:4">
      <c r="A1669" s="102" t="s">
        <v>4032</v>
      </c>
      <c r="B1669" s="102" t="s">
        <v>4033</v>
      </c>
      <c r="C1669" s="102">
        <v>6</v>
      </c>
      <c r="D1669" s="102"/>
    </row>
    <row r="1670" spans="1:4">
      <c r="A1670" s="102" t="s">
        <v>4034</v>
      </c>
      <c r="B1670" s="102" t="s">
        <v>4035</v>
      </c>
      <c r="C1670" s="102">
        <v>6</v>
      </c>
      <c r="D1670" s="102"/>
    </row>
    <row r="1671" spans="1:4">
      <c r="A1671" s="102" t="s">
        <v>4036</v>
      </c>
      <c r="B1671" s="102" t="s">
        <v>4037</v>
      </c>
      <c r="C1671" s="102">
        <v>2</v>
      </c>
      <c r="D1671" s="102"/>
    </row>
    <row r="1672" spans="1:4" ht="30">
      <c r="A1672" s="102" t="s">
        <v>4038</v>
      </c>
      <c r="B1672" s="102" t="s">
        <v>4039</v>
      </c>
      <c r="C1672" s="102">
        <v>6</v>
      </c>
      <c r="D1672" s="102"/>
    </row>
    <row r="1673" spans="1:4">
      <c r="A1673" s="102" t="s">
        <v>4040</v>
      </c>
      <c r="B1673" s="102" t="s">
        <v>4041</v>
      </c>
      <c r="C1673" s="102">
        <v>8</v>
      </c>
      <c r="D1673" s="102"/>
    </row>
    <row r="1674" spans="1:4">
      <c r="A1674" s="102" t="s">
        <v>4042</v>
      </c>
      <c r="B1674" s="102" t="s">
        <v>4043</v>
      </c>
      <c r="C1674" s="102">
        <v>2</v>
      </c>
      <c r="D1674" s="102"/>
    </row>
    <row r="1675" spans="1:4">
      <c r="A1675" s="102" t="s">
        <v>4044</v>
      </c>
      <c r="B1675" s="102" t="s">
        <v>4045</v>
      </c>
      <c r="C1675" s="102">
        <v>2</v>
      </c>
      <c r="D1675" s="102"/>
    </row>
    <row r="1676" spans="1:4">
      <c r="A1676" s="102" t="s">
        <v>4046</v>
      </c>
      <c r="B1676" s="102" t="s">
        <v>4047</v>
      </c>
      <c r="C1676" s="102">
        <v>2</v>
      </c>
      <c r="D1676" s="102"/>
    </row>
    <row r="1677" spans="1:4">
      <c r="A1677" s="102" t="s">
        <v>4048</v>
      </c>
      <c r="B1677" s="102" t="s">
        <v>4049</v>
      </c>
      <c r="C1677" s="102">
        <v>4</v>
      </c>
      <c r="D1677" s="102"/>
    </row>
    <row r="1678" spans="1:4">
      <c r="A1678" s="102" t="s">
        <v>4050</v>
      </c>
      <c r="B1678" s="102" t="s">
        <v>4051</v>
      </c>
      <c r="C1678" s="102">
        <v>6</v>
      </c>
      <c r="D1678" s="102"/>
    </row>
    <row r="1679" spans="1:4">
      <c r="A1679" s="102" t="s">
        <v>4052</v>
      </c>
      <c r="B1679" s="102" t="s">
        <v>4053</v>
      </c>
      <c r="C1679" s="102">
        <v>6</v>
      </c>
      <c r="D1679" s="102"/>
    </row>
    <row r="1680" spans="1:4">
      <c r="A1680" s="102" t="s">
        <v>4054</v>
      </c>
      <c r="B1680" s="102" t="s">
        <v>4055</v>
      </c>
      <c r="C1680" s="102">
        <v>6</v>
      </c>
      <c r="D1680" s="102"/>
    </row>
    <row r="1681" spans="1:4">
      <c r="A1681" s="102" t="s">
        <v>4056</v>
      </c>
      <c r="B1681" s="102" t="s">
        <v>4057</v>
      </c>
      <c r="C1681" s="102">
        <v>6</v>
      </c>
      <c r="D1681" s="102"/>
    </row>
    <row r="1682" spans="1:4">
      <c r="A1682" s="102" t="s">
        <v>4058</v>
      </c>
      <c r="B1682" s="102" t="s">
        <v>4059</v>
      </c>
      <c r="C1682" s="102">
        <v>6</v>
      </c>
      <c r="D1682" s="102"/>
    </row>
    <row r="1683" spans="1:4">
      <c r="A1683" s="102" t="s">
        <v>4060</v>
      </c>
      <c r="B1683" s="102" t="s">
        <v>779</v>
      </c>
      <c r="C1683" s="102">
        <v>4</v>
      </c>
      <c r="D1683" s="102"/>
    </row>
    <row r="1684" spans="1:4">
      <c r="A1684" s="102" t="s">
        <v>4061</v>
      </c>
      <c r="B1684" s="102" t="s">
        <v>4062</v>
      </c>
      <c r="C1684" s="102">
        <v>6</v>
      </c>
      <c r="D1684" s="102"/>
    </row>
    <row r="1685" spans="1:4">
      <c r="A1685" s="102" t="s">
        <v>4063</v>
      </c>
      <c r="B1685" s="102" t="s">
        <v>4064</v>
      </c>
      <c r="C1685" s="102">
        <v>5</v>
      </c>
      <c r="D1685" s="102"/>
    </row>
    <row r="1686" spans="1:4" ht="30">
      <c r="A1686" s="102" t="s">
        <v>4065</v>
      </c>
      <c r="B1686" s="102" t="s">
        <v>4066</v>
      </c>
      <c r="C1686" s="102">
        <v>5</v>
      </c>
      <c r="D1686" s="102"/>
    </row>
    <row r="1687" spans="1:4">
      <c r="A1687" s="102" t="s">
        <v>4067</v>
      </c>
      <c r="B1687" s="102" t="s">
        <v>4068</v>
      </c>
      <c r="C1687" s="102">
        <v>6</v>
      </c>
      <c r="D1687" s="102"/>
    </row>
    <row r="1688" spans="1:4">
      <c r="A1688" s="102" t="s">
        <v>4069</v>
      </c>
      <c r="B1688" s="102" t="s">
        <v>4070</v>
      </c>
      <c r="C1688" s="102">
        <v>6</v>
      </c>
      <c r="D1688" s="102"/>
    </row>
    <row r="1689" spans="1:4">
      <c r="A1689" s="102" t="s">
        <v>4071</v>
      </c>
      <c r="B1689" s="102" t="s">
        <v>4072</v>
      </c>
      <c r="C1689" s="102">
        <v>4</v>
      </c>
      <c r="D1689" s="102"/>
    </row>
    <row r="1690" spans="1:4">
      <c r="A1690" s="102" t="s">
        <v>4073</v>
      </c>
      <c r="B1690" s="102" t="s">
        <v>3333</v>
      </c>
      <c r="C1690" s="102">
        <v>4</v>
      </c>
      <c r="D1690" s="102"/>
    </row>
    <row r="1691" spans="1:4">
      <c r="A1691" s="102" t="s">
        <v>4074</v>
      </c>
      <c r="B1691" s="102" t="s">
        <v>4075</v>
      </c>
      <c r="C1691" s="102">
        <v>6</v>
      </c>
      <c r="D1691" s="102"/>
    </row>
    <row r="1692" spans="1:4">
      <c r="A1692" s="102" t="s">
        <v>4076</v>
      </c>
      <c r="B1692" s="102" t="s">
        <v>4077</v>
      </c>
      <c r="C1692" s="102">
        <v>6</v>
      </c>
      <c r="D1692" s="102"/>
    </row>
    <row r="1693" spans="1:4">
      <c r="A1693" s="102" t="s">
        <v>4078</v>
      </c>
      <c r="B1693" s="102" t="s">
        <v>4079</v>
      </c>
      <c r="C1693" s="102">
        <v>6</v>
      </c>
      <c r="D1693" s="102"/>
    </row>
    <row r="1694" spans="1:4">
      <c r="A1694" s="102" t="s">
        <v>4080</v>
      </c>
      <c r="B1694" s="102" t="s">
        <v>961</v>
      </c>
      <c r="C1694" s="102">
        <v>6</v>
      </c>
      <c r="D1694" s="102"/>
    </row>
    <row r="1695" spans="1:4">
      <c r="A1695" s="102" t="s">
        <v>4081</v>
      </c>
      <c r="B1695" s="102" t="s">
        <v>4082</v>
      </c>
      <c r="C1695" s="102">
        <v>6</v>
      </c>
      <c r="D1695" s="102"/>
    </row>
    <row r="1696" spans="1:4">
      <c r="A1696" s="102" t="s">
        <v>4083</v>
      </c>
      <c r="B1696" s="102" t="s">
        <v>4084</v>
      </c>
      <c r="C1696" s="102">
        <v>4</v>
      </c>
      <c r="D1696" s="102"/>
    </row>
    <row r="1697" spans="1:4">
      <c r="A1697" s="102" t="s">
        <v>4085</v>
      </c>
      <c r="B1697" s="102" t="s">
        <v>4086</v>
      </c>
      <c r="C1697" s="102">
        <v>6</v>
      </c>
      <c r="D1697" s="102" t="s">
        <v>3466</v>
      </c>
    </row>
    <row r="1698" spans="1:4">
      <c r="A1698" s="102" t="s">
        <v>4087</v>
      </c>
      <c r="B1698" s="102" t="s">
        <v>4088</v>
      </c>
      <c r="C1698" s="102">
        <v>6</v>
      </c>
      <c r="D1698" s="102" t="s">
        <v>3466</v>
      </c>
    </row>
    <row r="1699" spans="1:4">
      <c r="A1699" s="102" t="s">
        <v>4089</v>
      </c>
      <c r="B1699" s="102" t="s">
        <v>4090</v>
      </c>
      <c r="C1699" s="102">
        <v>6</v>
      </c>
      <c r="D1699" s="102" t="s">
        <v>3466</v>
      </c>
    </row>
    <row r="1700" spans="1:4" ht="30">
      <c r="A1700" s="102" t="s">
        <v>4091</v>
      </c>
      <c r="B1700" s="102" t="s">
        <v>4092</v>
      </c>
      <c r="C1700" s="102">
        <v>6</v>
      </c>
      <c r="D1700" s="102" t="s">
        <v>3466</v>
      </c>
    </row>
    <row r="1701" spans="1:4" ht="30">
      <c r="A1701" s="102" t="s">
        <v>4093</v>
      </c>
      <c r="B1701" s="102" t="s">
        <v>4094</v>
      </c>
      <c r="C1701" s="102">
        <v>6</v>
      </c>
      <c r="D1701" s="102" t="s">
        <v>3466</v>
      </c>
    </row>
    <row r="1702" spans="1:4">
      <c r="A1702" s="102" t="s">
        <v>4095</v>
      </c>
      <c r="B1702" s="102" t="s">
        <v>4096</v>
      </c>
      <c r="C1702" s="102">
        <v>6</v>
      </c>
      <c r="D1702" s="102"/>
    </row>
    <row r="1703" spans="1:4">
      <c r="A1703" s="102" t="s">
        <v>4097</v>
      </c>
      <c r="B1703" s="102" t="s">
        <v>4098</v>
      </c>
      <c r="C1703" s="102">
        <v>3</v>
      </c>
      <c r="D1703" s="102"/>
    </row>
    <row r="1704" spans="1:4">
      <c r="A1704" s="102" t="s">
        <v>4099</v>
      </c>
      <c r="B1704" s="102" t="s">
        <v>4100</v>
      </c>
      <c r="C1704" s="102">
        <v>12</v>
      </c>
      <c r="D1704" s="102"/>
    </row>
    <row r="1705" spans="1:4">
      <c r="A1705" s="102" t="s">
        <v>4101</v>
      </c>
      <c r="B1705" s="102" t="s">
        <v>4102</v>
      </c>
      <c r="C1705" s="102">
        <v>8</v>
      </c>
      <c r="D1705" s="102"/>
    </row>
    <row r="1706" spans="1:4">
      <c r="A1706" s="102" t="s">
        <v>4103</v>
      </c>
      <c r="B1706" s="102" t="s">
        <v>4104</v>
      </c>
      <c r="C1706" s="102">
        <v>6</v>
      </c>
      <c r="D1706" s="102"/>
    </row>
    <row r="1707" spans="1:4">
      <c r="A1707" s="102" t="s">
        <v>4105</v>
      </c>
      <c r="B1707" s="102" t="s">
        <v>4106</v>
      </c>
      <c r="C1707" s="102">
        <v>3</v>
      </c>
      <c r="D1707" s="102"/>
    </row>
    <row r="1708" spans="1:4">
      <c r="A1708" s="102" t="s">
        <v>4107</v>
      </c>
      <c r="B1708" s="102" t="s">
        <v>4108</v>
      </c>
      <c r="C1708" s="102">
        <v>3</v>
      </c>
      <c r="D1708" s="102"/>
    </row>
    <row r="1709" spans="1:4" ht="30">
      <c r="A1709" s="102" t="s">
        <v>4109</v>
      </c>
      <c r="B1709" s="102" t="s">
        <v>4110</v>
      </c>
      <c r="C1709" s="102">
        <v>3</v>
      </c>
      <c r="D1709" s="102"/>
    </row>
    <row r="1710" spans="1:4">
      <c r="A1710" s="102" t="s">
        <v>4111</v>
      </c>
      <c r="B1710" s="102" t="s">
        <v>957</v>
      </c>
      <c r="C1710" s="102">
        <v>3</v>
      </c>
      <c r="D1710" s="102"/>
    </row>
    <row r="1711" spans="1:4">
      <c r="A1711" s="102" t="s">
        <v>4112</v>
      </c>
      <c r="B1711" s="102" t="s">
        <v>4113</v>
      </c>
      <c r="C1711" s="102">
        <v>3</v>
      </c>
      <c r="D1711" s="102"/>
    </row>
    <row r="1712" spans="1:4">
      <c r="A1712" s="102" t="s">
        <v>4114</v>
      </c>
      <c r="B1712" s="102" t="s">
        <v>4115</v>
      </c>
      <c r="C1712" s="102">
        <v>3</v>
      </c>
      <c r="D1712" s="102"/>
    </row>
    <row r="1713" spans="1:4">
      <c r="A1713" s="102" t="s">
        <v>4116</v>
      </c>
      <c r="B1713" s="102" t="s">
        <v>4117</v>
      </c>
      <c r="C1713" s="102">
        <v>3</v>
      </c>
      <c r="D1713" s="102"/>
    </row>
    <row r="1714" spans="1:4">
      <c r="A1714" s="102" t="s">
        <v>4118</v>
      </c>
      <c r="B1714" s="102" t="s">
        <v>4119</v>
      </c>
      <c r="C1714" s="102">
        <v>6</v>
      </c>
      <c r="D1714" s="102"/>
    </row>
    <row r="1715" spans="1:4" ht="30">
      <c r="A1715" s="102" t="s">
        <v>4120</v>
      </c>
      <c r="B1715" s="102" t="s">
        <v>4121</v>
      </c>
      <c r="C1715" s="102">
        <v>6</v>
      </c>
      <c r="D1715" s="102"/>
    </row>
    <row r="1716" spans="1:4">
      <c r="A1716" s="102" t="s">
        <v>4122</v>
      </c>
      <c r="B1716" s="102" t="s">
        <v>4123</v>
      </c>
      <c r="C1716" s="102">
        <v>6</v>
      </c>
      <c r="D1716" s="102"/>
    </row>
    <row r="1717" spans="1:4">
      <c r="A1717" s="102" t="s">
        <v>4124</v>
      </c>
      <c r="B1717" s="102" t="s">
        <v>4125</v>
      </c>
      <c r="C1717" s="102">
        <v>6</v>
      </c>
      <c r="D1717" s="102"/>
    </row>
    <row r="1718" spans="1:4">
      <c r="A1718" s="102" t="s">
        <v>4126</v>
      </c>
      <c r="B1718" s="102" t="s">
        <v>4127</v>
      </c>
      <c r="C1718" s="102">
        <v>6</v>
      </c>
      <c r="D1718" s="102"/>
    </row>
    <row r="1719" spans="1:4">
      <c r="A1719" s="102" t="s">
        <v>4128</v>
      </c>
      <c r="B1719" s="102" t="s">
        <v>4129</v>
      </c>
      <c r="C1719" s="102">
        <v>6</v>
      </c>
      <c r="D1719" s="102"/>
    </row>
    <row r="1720" spans="1:4">
      <c r="A1720" s="102" t="s">
        <v>4130</v>
      </c>
      <c r="B1720" s="102" t="s">
        <v>4127</v>
      </c>
      <c r="C1720" s="102">
        <v>6</v>
      </c>
      <c r="D1720" s="102"/>
    </row>
    <row r="1721" spans="1:4">
      <c r="A1721" s="102" t="s">
        <v>4131</v>
      </c>
      <c r="B1721" s="102" t="s">
        <v>4132</v>
      </c>
      <c r="C1721" s="102">
        <v>6</v>
      </c>
      <c r="D1721" s="102"/>
    </row>
    <row r="1722" spans="1:4">
      <c r="A1722" s="102" t="s">
        <v>4133</v>
      </c>
      <c r="B1722" s="102" t="s">
        <v>4134</v>
      </c>
      <c r="C1722" s="102">
        <v>5</v>
      </c>
      <c r="D1722" s="102"/>
    </row>
    <row r="1723" spans="1:4">
      <c r="A1723" s="102" t="s">
        <v>4135</v>
      </c>
      <c r="B1723" s="102" t="s">
        <v>4136</v>
      </c>
      <c r="C1723" s="102">
        <v>5</v>
      </c>
      <c r="D1723" s="102"/>
    </row>
    <row r="1724" spans="1:4">
      <c r="A1724" s="102" t="s">
        <v>4137</v>
      </c>
      <c r="B1724" s="102" t="s">
        <v>4138</v>
      </c>
      <c r="C1724" s="102">
        <v>5</v>
      </c>
      <c r="D1724" s="102"/>
    </row>
    <row r="1725" spans="1:4">
      <c r="A1725" s="102" t="s">
        <v>4139</v>
      </c>
      <c r="B1725" s="102" t="s">
        <v>4140</v>
      </c>
      <c r="C1725" s="102">
        <v>5</v>
      </c>
      <c r="D1725" s="102"/>
    </row>
    <row r="1726" spans="1:4">
      <c r="A1726" s="102" t="s">
        <v>4141</v>
      </c>
      <c r="B1726" s="102" t="s">
        <v>4142</v>
      </c>
      <c r="C1726" s="102">
        <v>10</v>
      </c>
      <c r="D1726" s="102"/>
    </row>
    <row r="1727" spans="1:4">
      <c r="A1727" s="102" t="s">
        <v>4143</v>
      </c>
      <c r="B1727" s="102" t="s">
        <v>4144</v>
      </c>
      <c r="C1727" s="102">
        <v>5</v>
      </c>
      <c r="D1727" s="102"/>
    </row>
    <row r="1728" spans="1:4">
      <c r="A1728" s="102" t="s">
        <v>4145</v>
      </c>
      <c r="B1728" s="102" t="s">
        <v>4146</v>
      </c>
      <c r="C1728" s="102">
        <v>5</v>
      </c>
      <c r="D1728" s="102"/>
    </row>
    <row r="1729" spans="1:4">
      <c r="A1729" s="102" t="s">
        <v>4147</v>
      </c>
      <c r="B1729" s="102" t="s">
        <v>4144</v>
      </c>
      <c r="C1729" s="102">
        <v>2</v>
      </c>
      <c r="D1729" s="102"/>
    </row>
    <row r="1730" spans="1:4">
      <c r="A1730" s="102" t="s">
        <v>4148</v>
      </c>
      <c r="B1730" s="102" t="s">
        <v>4149</v>
      </c>
      <c r="C1730" s="102">
        <v>2</v>
      </c>
      <c r="D1730" s="102"/>
    </row>
    <row r="1731" spans="1:4">
      <c r="A1731" s="102" t="s">
        <v>4150</v>
      </c>
      <c r="B1731" s="102" t="s">
        <v>4151</v>
      </c>
      <c r="C1731" s="102">
        <v>2</v>
      </c>
      <c r="D1731" s="102"/>
    </row>
    <row r="1732" spans="1:4">
      <c r="A1732" s="102" t="s">
        <v>4152</v>
      </c>
      <c r="B1732" s="102" t="s">
        <v>4153</v>
      </c>
      <c r="C1732" s="102">
        <v>6</v>
      </c>
      <c r="D1732" s="102"/>
    </row>
    <row r="1733" spans="1:4">
      <c r="A1733" s="102" t="s">
        <v>4154</v>
      </c>
      <c r="B1733" s="102" t="s">
        <v>4155</v>
      </c>
      <c r="C1733" s="102">
        <v>4</v>
      </c>
      <c r="D1733" s="102"/>
    </row>
    <row r="1734" spans="1:4">
      <c r="A1734" s="102" t="s">
        <v>4156</v>
      </c>
      <c r="B1734" s="102" t="s">
        <v>4157</v>
      </c>
      <c r="C1734" s="102">
        <v>24</v>
      </c>
      <c r="D1734" s="102"/>
    </row>
    <row r="1735" spans="1:4" ht="30">
      <c r="A1735" s="102" t="s">
        <v>4158</v>
      </c>
      <c r="B1735" s="102" t="s">
        <v>4159</v>
      </c>
      <c r="C1735" s="102">
        <v>20</v>
      </c>
      <c r="D1735" s="102"/>
    </row>
    <row r="1736" spans="1:4">
      <c r="A1736" s="102" t="s">
        <v>4160</v>
      </c>
      <c r="B1736" s="102" t="s">
        <v>4161</v>
      </c>
      <c r="C1736" s="102">
        <v>2</v>
      </c>
      <c r="D1736" s="102"/>
    </row>
    <row r="1737" spans="1:4">
      <c r="A1737" s="102" t="s">
        <v>4162</v>
      </c>
      <c r="B1737" s="102" t="s">
        <v>4163</v>
      </c>
      <c r="C1737" s="102">
        <v>2</v>
      </c>
      <c r="D1737" s="102"/>
    </row>
    <row r="1738" spans="1:4">
      <c r="A1738" s="102" t="s">
        <v>4164</v>
      </c>
      <c r="B1738" s="102" t="s">
        <v>4165</v>
      </c>
      <c r="C1738" s="102">
        <v>4</v>
      </c>
      <c r="D1738" s="102" t="s">
        <v>3466</v>
      </c>
    </row>
    <row r="1739" spans="1:4">
      <c r="A1739" s="102" t="s">
        <v>4166</v>
      </c>
      <c r="B1739" s="102" t="s">
        <v>4167</v>
      </c>
      <c r="C1739" s="102">
        <v>4</v>
      </c>
      <c r="D1739" s="102" t="s">
        <v>3466</v>
      </c>
    </row>
    <row r="1740" spans="1:4" ht="30">
      <c r="A1740" s="102" t="s">
        <v>4168</v>
      </c>
      <c r="B1740" s="102" t="s">
        <v>4169</v>
      </c>
      <c r="C1740" s="102">
        <v>4</v>
      </c>
      <c r="D1740" s="102" t="s">
        <v>3466</v>
      </c>
    </row>
    <row r="1741" spans="1:4">
      <c r="A1741" s="102" t="s">
        <v>4170</v>
      </c>
      <c r="B1741" s="102" t="s">
        <v>4171</v>
      </c>
      <c r="C1741" s="102">
        <v>4</v>
      </c>
      <c r="D1741" s="102" t="s">
        <v>3466</v>
      </c>
    </row>
    <row r="1742" spans="1:4">
      <c r="A1742" s="102" t="s">
        <v>4172</v>
      </c>
      <c r="B1742" s="102" t="s">
        <v>4173</v>
      </c>
      <c r="C1742" s="102">
        <v>4</v>
      </c>
      <c r="D1742" s="102" t="s">
        <v>3466</v>
      </c>
    </row>
    <row r="1743" spans="1:4" ht="30">
      <c r="A1743" s="102" t="s">
        <v>4174</v>
      </c>
      <c r="B1743" s="102" t="s">
        <v>4175</v>
      </c>
      <c r="C1743" s="102">
        <v>6</v>
      </c>
      <c r="D1743" s="102" t="s">
        <v>3466</v>
      </c>
    </row>
    <row r="1744" spans="1:4">
      <c r="A1744" s="102" t="s">
        <v>4176</v>
      </c>
      <c r="B1744" s="102" t="s">
        <v>3333</v>
      </c>
      <c r="C1744" s="102">
        <v>6</v>
      </c>
      <c r="D1744" s="102" t="s">
        <v>3466</v>
      </c>
    </row>
    <row r="1745" spans="1:4">
      <c r="A1745" s="102" t="s">
        <v>4177</v>
      </c>
      <c r="B1745" s="102" t="s">
        <v>4178</v>
      </c>
      <c r="C1745" s="102">
        <v>2</v>
      </c>
      <c r="D1745" s="102" t="s">
        <v>3466</v>
      </c>
    </row>
    <row r="1746" spans="1:4">
      <c r="A1746" s="102" t="s">
        <v>4179</v>
      </c>
      <c r="B1746" s="102" t="s">
        <v>4180</v>
      </c>
      <c r="C1746" s="102">
        <v>4</v>
      </c>
      <c r="D1746" s="102" t="s">
        <v>3466</v>
      </c>
    </row>
    <row r="1747" spans="1:4">
      <c r="A1747" s="102" t="s">
        <v>4181</v>
      </c>
      <c r="B1747" s="102" t="s">
        <v>4182</v>
      </c>
      <c r="C1747" s="102">
        <v>6</v>
      </c>
      <c r="D1747" s="102"/>
    </row>
    <row r="1748" spans="1:4">
      <c r="A1748" s="102" t="s">
        <v>4183</v>
      </c>
      <c r="B1748" s="102" t="s">
        <v>4184</v>
      </c>
      <c r="C1748" s="102">
        <v>6</v>
      </c>
      <c r="D1748" s="102"/>
    </row>
    <row r="1749" spans="1:4">
      <c r="A1749" s="102" t="s">
        <v>4185</v>
      </c>
      <c r="B1749" s="102" t="s">
        <v>4186</v>
      </c>
      <c r="C1749" s="102">
        <v>6</v>
      </c>
      <c r="D1749" s="102"/>
    </row>
    <row r="1750" spans="1:4">
      <c r="A1750" s="102" t="s">
        <v>4187</v>
      </c>
      <c r="B1750" s="102" t="s">
        <v>4188</v>
      </c>
      <c r="C1750" s="102">
        <v>3</v>
      </c>
      <c r="D1750" s="102"/>
    </row>
    <row r="1751" spans="1:4">
      <c r="A1751" s="102" t="s">
        <v>4189</v>
      </c>
      <c r="B1751" s="102" t="s">
        <v>3333</v>
      </c>
      <c r="C1751" s="102">
        <v>3</v>
      </c>
      <c r="D1751" s="102"/>
    </row>
    <row r="1752" spans="1:4">
      <c r="A1752" s="102" t="s">
        <v>4190</v>
      </c>
      <c r="B1752" s="102" t="s">
        <v>4191</v>
      </c>
      <c r="C1752" s="102">
        <v>6</v>
      </c>
      <c r="D1752" s="102"/>
    </row>
    <row r="1753" spans="1:4">
      <c r="A1753" s="102" t="s">
        <v>4192</v>
      </c>
      <c r="B1753" s="102" t="s">
        <v>4193</v>
      </c>
      <c r="C1753" s="102">
        <v>6</v>
      </c>
      <c r="D1753" s="102"/>
    </row>
    <row r="1754" spans="1:4">
      <c r="A1754" s="102" t="s">
        <v>4194</v>
      </c>
      <c r="B1754" s="102" t="s">
        <v>4195</v>
      </c>
      <c r="C1754" s="102">
        <v>6</v>
      </c>
      <c r="D1754" s="102"/>
    </row>
    <row r="1755" spans="1:4">
      <c r="A1755" s="102" t="s">
        <v>4196</v>
      </c>
      <c r="B1755" s="102" t="s">
        <v>4197</v>
      </c>
      <c r="C1755" s="102">
        <v>3</v>
      </c>
      <c r="D1755" s="102"/>
    </row>
    <row r="1756" spans="1:4" ht="30">
      <c r="A1756" s="102" t="s">
        <v>4198</v>
      </c>
      <c r="B1756" s="102" t="s">
        <v>4199</v>
      </c>
      <c r="C1756" s="102">
        <v>3</v>
      </c>
      <c r="D1756" s="102"/>
    </row>
    <row r="1757" spans="1:4">
      <c r="A1757" s="102" t="s">
        <v>4200</v>
      </c>
      <c r="B1757" s="102" t="s">
        <v>4201</v>
      </c>
      <c r="C1757" s="102">
        <v>6</v>
      </c>
      <c r="D1757" s="102"/>
    </row>
    <row r="1758" spans="1:4">
      <c r="A1758" s="102" t="s">
        <v>4202</v>
      </c>
      <c r="B1758" s="102" t="s">
        <v>4203</v>
      </c>
      <c r="C1758" s="102">
        <v>3</v>
      </c>
      <c r="D1758" s="102"/>
    </row>
    <row r="1759" spans="1:4">
      <c r="A1759" s="102" t="s">
        <v>4204</v>
      </c>
      <c r="B1759" s="102" t="s">
        <v>4205</v>
      </c>
      <c r="C1759" s="102">
        <v>3</v>
      </c>
      <c r="D1759" s="102"/>
    </row>
    <row r="1760" spans="1:4" ht="30">
      <c r="A1760" s="102" t="s">
        <v>4206</v>
      </c>
      <c r="B1760" s="102" t="s">
        <v>4207</v>
      </c>
      <c r="C1760" s="102">
        <v>6</v>
      </c>
      <c r="D1760" s="102"/>
    </row>
    <row r="1761" spans="1:4">
      <c r="A1761" s="102" t="s">
        <v>4208</v>
      </c>
      <c r="B1761" s="102" t="s">
        <v>4209</v>
      </c>
      <c r="C1761" s="102">
        <v>3</v>
      </c>
      <c r="D1761" s="102"/>
    </row>
    <row r="1762" spans="1:4" ht="30">
      <c r="A1762" s="102" t="s">
        <v>4210</v>
      </c>
      <c r="B1762" s="102" t="s">
        <v>4211</v>
      </c>
      <c r="C1762" s="102">
        <v>3</v>
      </c>
      <c r="D1762" s="102"/>
    </row>
  </sheetData>
  <mergeCells count="18">
    <mergeCell ref="A379:A380"/>
    <mergeCell ref="C379:C380"/>
    <mergeCell ref="D379:D380"/>
    <mergeCell ref="A469:A470"/>
    <mergeCell ref="C469:C470"/>
    <mergeCell ref="D469:D470"/>
    <mergeCell ref="A553:A554"/>
    <mergeCell ref="C553:C554"/>
    <mergeCell ref="D553:D554"/>
    <mergeCell ref="A838:A839"/>
    <mergeCell ref="C838:C839"/>
    <mergeCell ref="D838:D839"/>
    <mergeCell ref="A840:A841"/>
    <mergeCell ref="C840:C841"/>
    <mergeCell ref="D840:D841"/>
    <mergeCell ref="A1368:A1369"/>
    <mergeCell ref="C1368:C1369"/>
    <mergeCell ref="D1368:D136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vt:i4>
      </vt:variant>
    </vt:vector>
  </HeadingPairs>
  <TitlesOfParts>
    <vt:vector size="12" baseType="lpstr">
      <vt:lpstr>2010-2011</vt:lpstr>
      <vt:lpstr>indices</vt:lpstr>
      <vt:lpstr>region_EG</vt:lpstr>
      <vt:lpstr>region_TS</vt:lpstr>
      <vt:lpstr>region_STIC</vt:lpstr>
      <vt:lpstr>region_STI</vt:lpstr>
      <vt:lpstr>region_ICH</vt:lpstr>
      <vt:lpstr>région_synthèse</vt:lpstr>
      <vt:lpstr>listeUE2009</vt:lpstr>
      <vt:lpstr>deployab</vt:lpstr>
      <vt:lpstr>Feuil1</vt:lpstr>
      <vt:lpstr>'2010-2011'!Impression_des_titres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 d'ANDREA</dc:creator>
  <cp:lastModifiedBy>Christophe d'ANDREA</cp:lastModifiedBy>
  <cp:lastPrinted>2010-06-10T06:13:20Z</cp:lastPrinted>
  <dcterms:created xsi:type="dcterms:W3CDTF">2010-03-29T13:27:00Z</dcterms:created>
  <dcterms:modified xsi:type="dcterms:W3CDTF">2010-06-10T14:14:22Z</dcterms:modified>
</cp:coreProperties>
</file>